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TINAJAS\"/>
    </mc:Choice>
  </mc:AlternateContent>
  <xr:revisionPtr revIDLastSave="0" documentId="13_ncr:1_{FEE9CE53-4A24-42A2-9945-9BCE7A448422}" xr6:coauthVersionLast="47" xr6:coauthVersionMax="47" xr10:uidLastSave="{00000000-0000-0000-0000-000000000000}"/>
  <bookViews>
    <workbookView xWindow="-108" yWindow="-108" windowWidth="23256" windowHeight="12456" firstSheet="1" activeTab="6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ANALÍTICAS!$A$1:$L$147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9" i="1"/>
</calcChain>
</file>

<file path=xl/sharedStrings.xml><?xml version="1.0" encoding="utf-8"?>
<sst xmlns="http://schemas.openxmlformats.org/spreadsheetml/2006/main" count="1034" uniqueCount="225">
  <si>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</si>
  <si>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</si>
  <si>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</si>
  <si>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</si>
  <si>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</si>
  <si>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</si>
  <si>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</si>
  <si>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</si>
  <si>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</si>
  <si>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</si>
  <si>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</si>
  <si>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</si>
  <si>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</si>
  <si>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</si>
  <si>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</si>
  <si>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</si>
  <si>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</si>
  <si>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</si>
  <si>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</si>
  <si>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</si>
  <si>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</si>
  <si>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</si>
  <si>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</si>
  <si>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</si>
  <si>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</si>
  <si>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</si>
  <si>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</si>
  <si>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</si>
  <si>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</si>
  <si>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</si>
  <si>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</si>
  <si>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</si>
  <si>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</si>
  <si>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</si>
  <si>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</si>
  <si>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</si>
  <si>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</si>
  <si>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</si>
  <si>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</si>
  <si>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</si>
  <si>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</si>
  <si>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</si>
  <si>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</si>
  <si>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</si>
  <si>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</si>
  <si>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</si>
  <si>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</si>
  <si>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</si>
  <si>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</si>
  <si>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</si>
  <si>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</si>
  <si>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</si>
  <si>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</si>
  <si>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</si>
  <si>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</si>
  <si>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</si>
  <si>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</si>
  <si>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</si>
  <si>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</si>
  <si>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</si>
  <si>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</si>
  <si>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</si>
  <si>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</si>
  <si>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</si>
  <si>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</si>
  <si>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</si>
  <si>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</si>
  <si>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</si>
  <si>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</si>
  <si>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</si>
  <si>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</si>
  <si>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</si>
  <si>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</si>
  <si>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</si>
  <si>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>E:C</t>
  </si>
  <si>
    <t>30-05-22</t>
  </si>
  <si>
    <t>13-06-22</t>
  </si>
  <si>
    <t>05-09-22</t>
  </si>
  <si>
    <t>06-02-23</t>
  </si>
  <si>
    <t>20-02-23</t>
  </si>
  <si>
    <t>17-04-23</t>
  </si>
  <si>
    <t>29-05-23</t>
  </si>
  <si>
    <t>26-06-23</t>
  </si>
  <si>
    <t>24-07-23</t>
  </si>
  <si>
    <t>21-08-23</t>
  </si>
  <si>
    <t>04-09-23</t>
  </si>
  <si>
    <t>30-10-23</t>
  </si>
  <si>
    <t>18-04-24</t>
  </si>
  <si>
    <t>24-01-22</t>
  </si>
  <si>
    <t>25-04-24</t>
  </si>
  <si>
    <t>11-07-22</t>
  </si>
  <si>
    <t>08-08-22</t>
  </si>
  <si>
    <t>22-08-22</t>
  </si>
  <si>
    <t>02-11-22</t>
  </si>
  <si>
    <t>27-12-22</t>
  </si>
  <si>
    <t>06-03-23</t>
  </si>
  <si>
    <t>03-04-23</t>
  </si>
  <si>
    <t>03-05-23</t>
  </si>
  <si>
    <t>21-06-23</t>
  </si>
  <si>
    <t>02-10-23</t>
  </si>
  <si>
    <t>29-01-24</t>
  </si>
  <si>
    <t>12-02-24</t>
  </si>
  <si>
    <t>21-03-24</t>
  </si>
  <si>
    <t>27-12-24</t>
  </si>
  <si>
    <t>09-01-25</t>
  </si>
  <si>
    <t>02-04-25</t>
  </si>
  <si>
    <t/>
  </si>
  <si>
    <t>07-03-22</t>
  </si>
  <si>
    <t>27-07-22</t>
  </si>
  <si>
    <t>21-03-23</t>
  </si>
  <si>
    <t>07-07-23</t>
  </si>
  <si>
    <t>27-02-24</t>
  </si>
  <si>
    <t>26-08-24</t>
  </si>
  <si>
    <t>09-09-24</t>
  </si>
  <si>
    <t>04-10-24</t>
  </si>
  <si>
    <t>21-01-25</t>
  </si>
  <si>
    <t>27-01-25</t>
  </si>
  <si>
    <t>04-02-25</t>
  </si>
  <si>
    <t>10-02-25</t>
  </si>
  <si>
    <t>19-02-25</t>
  </si>
  <si>
    <t>25-02-25</t>
  </si>
  <si>
    <t>04-03-25</t>
  </si>
  <si>
    <t>11-03-25</t>
  </si>
  <si>
    <t>18-03-25</t>
  </si>
  <si>
    <t>25-03-25</t>
  </si>
  <si>
    <t>08-04-25</t>
  </si>
  <si>
    <t>14-04-25</t>
  </si>
  <si>
    <t>21-04-25</t>
  </si>
  <si>
    <t>29-04-25</t>
  </si>
  <si>
    <t>06-05-25</t>
  </si>
  <si>
    <t>13-05-25</t>
  </si>
  <si>
    <t>19-05-25</t>
  </si>
  <si>
    <t>26-05-25</t>
  </si>
  <si>
    <t>02-06-25</t>
  </si>
  <si>
    <t>09-06-25</t>
  </si>
  <si>
    <t>17-06-25</t>
  </si>
  <si>
    <t>24-06-25</t>
  </si>
  <si>
    <t>17-10-23</t>
  </si>
  <si>
    <t>16-01-24</t>
  </si>
  <si>
    <t>10-01-22</t>
  </si>
  <si>
    <t>07-02-22</t>
  </si>
  <si>
    <t>21-02-22</t>
  </si>
  <si>
    <t>21-03-22</t>
  </si>
  <si>
    <t>04-04-22</t>
  </si>
  <si>
    <t>18-04-22</t>
  </si>
  <si>
    <t>02-05-22</t>
  </si>
  <si>
    <t>16-05-22</t>
  </si>
  <si>
    <t>04-10-22</t>
  </si>
  <si>
    <t>17-10-22</t>
  </si>
  <si>
    <t>15-11-22</t>
  </si>
  <si>
    <t>29-11-22</t>
  </si>
  <si>
    <t>13-12-22</t>
  </si>
  <si>
    <t>10-01-23</t>
  </si>
  <si>
    <t>24-01-23</t>
  </si>
  <si>
    <t>30-06-23</t>
  </si>
  <si>
    <t>08-08-23</t>
  </si>
  <si>
    <t>03-01-24</t>
  </si>
  <si>
    <t>21-02-24</t>
  </si>
  <si>
    <t>15-03-24</t>
  </si>
  <si>
    <t>28-03-24</t>
  </si>
  <si>
    <t>05-04-24</t>
  </si>
  <si>
    <t>12-04-24</t>
  </si>
  <si>
    <t>03-05-24</t>
  </si>
  <si>
    <t>10-05-24</t>
  </si>
  <si>
    <t>17-05-24</t>
  </si>
  <si>
    <t>24-05-24</t>
  </si>
  <si>
    <t>07-06-24</t>
  </si>
  <si>
    <t>14-06-24</t>
  </si>
  <si>
    <t>21-06-24</t>
  </si>
  <si>
    <t>28-06-24</t>
  </si>
  <si>
    <t>05-07-24</t>
  </si>
  <si>
    <t>12-07-24</t>
  </si>
  <si>
    <t>19-07-24</t>
  </si>
  <si>
    <t>26-07-24</t>
  </si>
  <si>
    <t>09-08-24</t>
  </si>
  <si>
    <t>16-08-24</t>
  </si>
  <si>
    <t>23-08-24</t>
  </si>
  <si>
    <t>30-08-24</t>
  </si>
  <si>
    <t>06-09-24</t>
  </si>
  <si>
    <t>13-09-24</t>
  </si>
  <si>
    <t>20-09-24</t>
  </si>
  <si>
    <t>27-09-24</t>
  </si>
  <si>
    <t>11-10-24</t>
  </si>
  <si>
    <t>18-10-24</t>
  </si>
  <si>
    <t>25-10-24</t>
  </si>
  <si>
    <t>08-11-24</t>
  </si>
  <si>
    <t>15-11-24</t>
  </si>
  <si>
    <t>22-11-24</t>
  </si>
  <si>
    <t>29-11-24</t>
  </si>
  <si>
    <t>05-12-24</t>
  </si>
  <si>
    <t>13-12-24</t>
  </si>
  <si>
    <t>20-12-24</t>
  </si>
  <si>
    <t>03-01-25</t>
  </si>
  <si>
    <t>17-01-25</t>
  </si>
  <si>
    <t>16-05-23</t>
  </si>
  <si>
    <t>13-05-23</t>
  </si>
  <si>
    <t>19-09-23</t>
  </si>
  <si>
    <t>14-11-23</t>
  </si>
  <si>
    <t>12-12-23</t>
  </si>
  <si>
    <t>08-03-24</t>
  </si>
  <si>
    <t>02-08-24</t>
  </si>
  <si>
    <t>17-03-25</t>
  </si>
  <si>
    <t>31-03-25</t>
  </si>
  <si>
    <t>01-07-25</t>
  </si>
  <si>
    <t>08-07-25</t>
  </si>
  <si>
    <t>15-07-25</t>
  </si>
  <si>
    <t>22-07-25</t>
  </si>
  <si>
    <t>28-07-25</t>
  </si>
  <si>
    <t>05-08-25</t>
  </si>
  <si>
    <t>12-08-25</t>
  </si>
  <si>
    <t>19-08-25</t>
  </si>
  <si>
    <t>26-08-25</t>
  </si>
  <si>
    <t>02-09-25</t>
  </si>
  <si>
    <t>09-09-25</t>
  </si>
  <si>
    <t>16-09-25</t>
  </si>
  <si>
    <t>23-09-25</t>
  </si>
  <si>
    <t>PLANTA DE MACROFITAS</t>
  </si>
  <si>
    <t>CONSUMO RED ENERGÍA ACTIVA
(kWh)</t>
  </si>
  <si>
    <t>CUPS</t>
  </si>
  <si>
    <t>ES0022000008914057WA</t>
  </si>
  <si>
    <t>ES0022000009028210CF</t>
  </si>
  <si>
    <t>* Q Salida medido en incidencia 2022</t>
  </si>
  <si>
    <t>6.1TD</t>
  </si>
  <si>
    <t>2.0TD</t>
  </si>
  <si>
    <t>190801 Traslado interno a EDAR Villalba del Rey (100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</si>
</sst>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16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C8F24F8-0FE0-430A-95D7-2B5D7E4EFD6B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F616469-AD51-4E76-AB39-3BC46FD63BA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691CEB4-66B9-4BF5-BE25-704A7F2A0B5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15" dataDxfId="113" headerRowBorderDxfId="114">
  <autoFilter ref="A2:C50" xr:uid="{00000000-0009-0000-0100-000001000000}"/>
  <tableColumns count="3">
    <tableColumn id="1" xr3:uid="{00000000-0010-0000-0100-000001000000}" name="Fecha" dataDxfId="112" dataCellStyle="Normal_RESUMEN DE FUNCIONAMIENTO EDAR"/>
    <tableColumn id="2" xr3:uid="{00000000-0010-0000-0100-000002000000}" name="Q Entrada_x000a_(m3/mes)" dataDxfId="111"/>
    <tableColumn id="3" xr3:uid="{00000000-0010-0000-0100-000003000000}" name="Q Salida_x000a_(m3/mes)" dataDxfId="11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144" totalsRowShown="0" headerRowDxfId="109" dataDxfId="107" headerRowBorderDxfId="108" tableBorderDxfId="106" dataCellStyle="Normal 3">
  <autoFilter ref="A2:L144" xr:uid="{00000000-0009-0000-0100-000003000000}"/>
  <sortState xmlns:xlrd2="http://schemas.microsoft.com/office/spreadsheetml/2017/richdata2" ref="A3:L144">
    <sortCondition ref="A3:A144"/>
  </sortState>
  <tableColumns count="12">
    <tableColumn id="1" xr3:uid="{00000000-0010-0000-0200-000001000000}" name="Fecha" dataDxfId="105" dataCellStyle="Normal 3"/>
    <tableColumn id="2" xr3:uid="{00000000-0010-0000-0200-000002000000}" name="Muestra" dataDxfId="104" dataCellStyle="Normal 3"/>
    <tableColumn id="3" xr3:uid="{00000000-0010-0000-0200-000003000000}" name="SST_x000a_(mg/l)" dataDxfId="103" dataCellStyle="Normal 3"/>
    <tableColumn id="4" xr3:uid="{00000000-0010-0000-0200-000004000000}" name="DBO5_x000a_(mg/l)" dataDxfId="102" dataCellStyle="Normal 3"/>
    <tableColumn id="5" xr3:uid="{00000000-0010-0000-0200-000005000000}" name="DQO_x000a_(mg/l)" dataDxfId="101" dataCellStyle="Normal 3"/>
    <tableColumn id="6" xr3:uid="{00000000-0010-0000-0200-000006000000}" name="Nt_x000a_(mg N/l)" dataDxfId="100" dataCellStyle="Normal 3"/>
    <tableColumn id="7" xr3:uid="{00000000-0010-0000-0200-000007000000}" name="NTK_x000a_(mg N/l)" dataDxfId="99" dataCellStyle="Normal 3"/>
    <tableColumn id="8" xr3:uid="{00000000-0010-0000-0200-000008000000}" name="N-NH4_x000a_(mg N/l)" dataDxfId="98" dataCellStyle="Normal 3"/>
    <tableColumn id="9" xr3:uid="{00000000-0010-0000-0200-000009000000}" name="N-NO3_x000a_(mg N/l)" dataDxfId="97" dataCellStyle="Normal 3"/>
    <tableColumn id="10" xr3:uid="{00000000-0010-0000-0200-00000A000000}" name="N-NO2_x000a_(mg N/l)" dataDxfId="96" dataCellStyle="Normal 3"/>
    <tableColumn id="11" xr3:uid="{00000000-0010-0000-0200-00000B000000}" name="Pt_x000a_(mg P/l)" dataDxfId="95" dataCellStyle="Normal 3"/>
    <tableColumn id="12" xr3:uid="{00000000-0010-0000-0200-00000C000000}" name="Conductividad_x000a_(µS/cm)" dataDxfId="94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3" dataDxfId="92" tableBorderDxfId="91">
  <autoFilter ref="A6:S42" xr:uid="{00000000-0009-0000-0100-000004000000}"/>
  <tableColumns count="19">
    <tableColumn id="1" xr3:uid="{00000000-0010-0000-0300-000001000000}" name="Fecha" dataDxfId="90" dataCellStyle="Normal_RESUMEN DE FUNCIONAMIENTO EDAR"/>
    <tableColumn id="2" xr3:uid="{00000000-0010-0000-0300-000002000000}" name="P1 (A)" dataDxfId="89"/>
    <tableColumn id="3" xr3:uid="{00000000-0010-0000-0300-000003000000}" name="P2 (A)" dataDxfId="88"/>
    <tableColumn id="4" xr3:uid="{00000000-0010-0000-0300-000004000000}" name="P3 (A)" dataDxfId="87"/>
    <tableColumn id="5" xr3:uid="{00000000-0010-0000-0300-000005000000}" name="P4 (A)" dataDxfId="86"/>
    <tableColumn id="6" xr3:uid="{00000000-0010-0000-0300-000006000000}" name="P5 (A)" dataDxfId="85"/>
    <tableColumn id="7" xr3:uid="{00000000-0010-0000-0300-000007000000}" name="P6 (A)" dataDxfId="84"/>
    <tableColumn id="8" xr3:uid="{00000000-0010-0000-0300-000008000000}" name="P1 (R)" dataDxfId="83"/>
    <tableColumn id="9" xr3:uid="{00000000-0010-0000-0300-000009000000}" name="P2 (R)" dataDxfId="82"/>
    <tableColumn id="10" xr3:uid="{00000000-0010-0000-0300-00000A000000}" name="P3 (R)" dataDxfId="81"/>
    <tableColumn id="11" xr3:uid="{00000000-0010-0000-0300-00000B000000}" name="P4 (R)" dataDxfId="80"/>
    <tableColumn id="12" xr3:uid="{00000000-0010-0000-0300-00000C000000}" name="P5 (R)" dataDxfId="79"/>
    <tableColumn id="13" xr3:uid="{00000000-0010-0000-0300-00000D000000}" name="P6 (R)" dataDxfId="78"/>
    <tableColumn id="23" xr3:uid="{00000000-0010-0000-0300-000017000000}" name="P1 (E)" dataDxfId="77"/>
    <tableColumn id="24" xr3:uid="{00000000-0010-0000-0300-000018000000}" name="P2 (E)" dataDxfId="76"/>
    <tableColumn id="25" xr3:uid="{00000000-0010-0000-0300-000019000000}" name="P3 (E)" dataDxfId="75"/>
    <tableColumn id="20" xr3:uid="{00000000-0010-0000-0300-000014000000}" name="P4 (E)" dataDxfId="74"/>
    <tableColumn id="21" xr3:uid="{00000000-0010-0000-0300-000015000000}" name="P5 (E)" dataDxfId="73"/>
    <tableColumn id="22" xr3:uid="{00000000-0010-0000-0300-000016000000}" name="P6 (E)" dataDxfId="7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71" dataDxfId="70" tableBorderDxfId="69">
  <autoFilter ref="A3:G4" xr:uid="{00000000-0009-0000-0100-000005000000}"/>
  <tableColumns count="7">
    <tableColumn id="1" xr3:uid="{00000000-0010-0000-0400-000001000000}" name="Potencia Contratada" dataDxfId="68"/>
    <tableColumn id="2" xr3:uid="{00000000-0010-0000-0400-000002000000}" name="P1" dataDxfId="67"/>
    <tableColumn id="3" xr3:uid="{00000000-0010-0000-0400-000003000000}" name="P2" dataDxfId="66"/>
    <tableColumn id="4" xr3:uid="{00000000-0010-0000-0400-000004000000}" name="P3" dataDxfId="65"/>
    <tableColumn id="5" xr3:uid="{00000000-0010-0000-0400-000005000000}" name="P4" dataDxfId="64"/>
    <tableColumn id="6" xr3:uid="{00000000-0010-0000-0400-000006000000}" name="P5" dataDxfId="63"/>
    <tableColumn id="7" xr3:uid="{00000000-0010-0000-0400-000007000000}" name="P6" dataDxfId="6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NERGIA_EBAR" displayName="ENERGIA_EBAR" ref="A6:S42" totalsRowShown="0" headerRowDxfId="61" dataDxfId="60" tableBorderDxfId="59">
  <autoFilter ref="A6:S42" xr:uid="{00000000-0009-0000-0100-000006000000}"/>
  <tableColumns count="19">
    <tableColumn id="1" xr3:uid="{00000000-0010-0000-0500-000001000000}" name="Fecha" dataDxfId="58" dataCellStyle="Normal_RESUMEN DE FUNCIONAMIENTO EDAR"/>
    <tableColumn id="2" xr3:uid="{00000000-0010-0000-0500-000002000000}" name="P1 (A)" dataDxfId="57"/>
    <tableColumn id="3" xr3:uid="{00000000-0010-0000-0500-000003000000}" name="P2 (A)" dataDxfId="56"/>
    <tableColumn id="4" xr3:uid="{00000000-0010-0000-0500-000004000000}" name="P3 (A)" dataDxfId="55"/>
    <tableColumn id="5" xr3:uid="{00000000-0010-0000-0500-000005000000}" name="P4 (A)" dataDxfId="54"/>
    <tableColumn id="6" xr3:uid="{00000000-0010-0000-0500-000006000000}" name="P5 (A)" dataDxfId="53"/>
    <tableColumn id="7" xr3:uid="{00000000-0010-0000-0500-000007000000}" name="P6 (A)" dataDxfId="52"/>
    <tableColumn id="8" xr3:uid="{00000000-0010-0000-0500-000008000000}" name="P1 (R)" dataDxfId="51"/>
    <tableColumn id="9" xr3:uid="{00000000-0010-0000-0500-000009000000}" name="P2 (R)" dataDxfId="50"/>
    <tableColumn id="10" xr3:uid="{00000000-0010-0000-0500-00000A000000}" name="P3 (R)" dataDxfId="49"/>
    <tableColumn id="11" xr3:uid="{00000000-0010-0000-0500-00000B000000}" name="P4 (R)" dataDxfId="48"/>
    <tableColumn id="12" xr3:uid="{00000000-0010-0000-0500-00000C000000}" name="P5 (R)" dataDxfId="47"/>
    <tableColumn id="13" xr3:uid="{00000000-0010-0000-0500-00000D000000}" name="P6 (R)" dataDxfId="46"/>
    <tableColumn id="23" xr3:uid="{00000000-0010-0000-0500-000017000000}" name="P1 (E)" dataDxfId="45"/>
    <tableColumn id="24" xr3:uid="{00000000-0010-0000-0500-000018000000}" name="P2 (E)" dataDxfId="44"/>
    <tableColumn id="25" xr3:uid="{00000000-0010-0000-0500-000019000000}" name="P3 (E)" dataDxfId="43"/>
    <tableColumn id="20" xr3:uid="{00000000-0010-0000-0500-000014000000}" name="P4 (E)" dataDxfId="42"/>
    <tableColumn id="21" xr3:uid="{00000000-0010-0000-0500-000015000000}" name="P5 (E)" dataDxfId="41"/>
    <tableColumn id="22" xr3:uid="{00000000-0010-0000-0500-000016000000}" name="P6 (E)" dataDxfId="4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POTENCIA_EBAR" displayName="POTENCIA_EBAR" ref="A3:G4" totalsRowShown="0" headerRowDxfId="39" dataDxfId="38" tableBorderDxfId="37">
  <autoFilter ref="A3:G4" xr:uid="{00000000-0009-0000-0100-000007000000}"/>
  <tableColumns count="7">
    <tableColumn id="1" xr3:uid="{00000000-0010-0000-0600-000001000000}" name="Potencia Contratada" dataDxfId="36"/>
    <tableColumn id="2" xr3:uid="{00000000-0010-0000-0600-000002000000}" name="P1" dataDxfId="35"/>
    <tableColumn id="3" xr3:uid="{00000000-0010-0000-0600-000003000000}" name="P2" dataDxfId="34"/>
    <tableColumn id="4" xr3:uid="{00000000-0010-0000-0600-000004000000}" name="P3" dataDxfId="33"/>
    <tableColumn id="5" xr3:uid="{00000000-0010-0000-0600-000005000000}" name="P4" dataDxfId="32"/>
    <tableColumn id="6" xr3:uid="{00000000-0010-0000-0600-000006000000}" name="P5" dataDxfId="31"/>
    <tableColumn id="7" xr3:uid="{00000000-0010-0000-0600-000007000000}" name="P6" dataDxfId="3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700-000001000000}" name="Fecha" dataDxfId="26" dataCellStyle="Normal_RESUMEN DE FUNCIONAMIENTO EDAR"/>
    <tableColumn id="2" xr3:uid="{00000000-0010-0000-0700-000002000000}" name="Coagulante_x000a_(kg/mes)" dataDxfId="25"/>
    <tableColumn id="3" xr3:uid="{00000000-0010-0000-0700-000003000000}" name="Polielectrolito_x000a_(kg/mes)" dataDxfId="2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800-000001000000}" name="Año" dataDxfId="19" dataCellStyle="Normal_RESUMEN DE FUNCIONAMIENTO EDAR"/>
    <tableColumn id="2" xr3:uid="{00000000-0010-0000-0800-000002000000}" name="190801" dataDxfId="18" dataCellStyle="Normal_RESUMEN DE FUNCIONAMIENTO EDAR"/>
    <tableColumn id="3" xr3:uid="{00000000-0010-0000-0800-000003000000}" name="190802" dataDxfId="17" dataCellStyle="Normal_RESUMEN DE FUNCIONAMIENTO EDAR"/>
    <tableColumn id="4" xr3:uid="{00000000-0010-0000-0800-000004000000}" name="190809" dataDxfId="16"/>
    <tableColumn id="5" xr3:uid="{00000000-0010-0000-0800-000005000000}" name="130205" dataDxfId="15"/>
    <tableColumn id="6" xr3:uid="{00000000-0010-0000-0800-000006000000}" name="150110" dataDxfId="14"/>
    <tableColumn id="7" xr3:uid="{00000000-0010-0000-0800-000007000000}" name="150202" dataDxfId="13"/>
    <tableColumn id="8" xr3:uid="{00000000-0010-0000-0800-000008000000}" name="160504" dataDxfId="12"/>
    <tableColumn id="9" xr3:uid="{00000000-0010-0000-0800-000009000000}" name="160506" dataDxfId="11"/>
    <tableColumn id="10" xr3:uid="{00000000-0010-0000-0800-00000A000000}" name="150102" dataDxfId="10"/>
    <tableColumn id="11" xr3:uid="{00000000-0010-0000-0800-00000B000000}" name="200139" dataDxfId="9"/>
    <tableColumn id="12" xr3:uid="{00000000-0010-0000-0800-00000C000000}" name="190805" dataDxfId="8"/>
    <tableColumn id="14" xr3:uid="{00000000-0010-0000-0800-00000E000000}" name="OBSERVACIONES" dataDxfId="7"/>
    <tableColumn id="15" xr3:uid="{00000000-0010-0000-0800-00000F000000}" name="Fangos Espesados Trasladados_x000a_(m3)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9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5" activePane="bottomRight" state="frozen"/>
      <selection pane="topRight" activeCell="B1" sqref="B1"/>
      <selection pane="bottomLeft" activeCell="A3" sqref="A3"/>
      <selection pane="bottomRight" activeCell="B26" sqref="B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17" t="s">
        <v>3</v>
      </c>
      <c r="B1" s="118"/>
      <c r="C1" s="119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7">
        <v>44562</v>
      </c>
      <c r="B3" s="108">
        <v>1130</v>
      </c>
      <c r="C3" s="28" t="s">
        <v>72</v>
      </c>
    </row>
    <row r="4" spans="1:3" x14ac:dyDescent="0.3">
      <c r="A4" s="107">
        <v>44593</v>
      </c>
      <c r="B4" s="108">
        <v>799</v>
      </c>
      <c r="C4" s="28" t="s">
        <v>72</v>
      </c>
    </row>
    <row r="5" spans="1:3" x14ac:dyDescent="0.3">
      <c r="A5" s="107">
        <v>44621</v>
      </c>
      <c r="B5" s="108">
        <v>1266</v>
      </c>
      <c r="C5" s="28" t="s">
        <v>72</v>
      </c>
    </row>
    <row r="6" spans="1:3" x14ac:dyDescent="0.3">
      <c r="A6" s="107">
        <v>44652</v>
      </c>
      <c r="B6" s="108">
        <v>1200</v>
      </c>
      <c r="C6" s="28" t="s">
        <v>72</v>
      </c>
    </row>
    <row r="7" spans="1:3" x14ac:dyDescent="0.3">
      <c r="A7" s="107">
        <v>44682</v>
      </c>
      <c r="B7" s="108">
        <v>670</v>
      </c>
      <c r="C7" s="28" t="s">
        <v>72</v>
      </c>
    </row>
    <row r="8" spans="1:3" x14ac:dyDescent="0.3">
      <c r="A8" s="107">
        <v>44713</v>
      </c>
      <c r="B8" s="108">
        <v>422</v>
      </c>
      <c r="C8" s="28" t="s">
        <v>72</v>
      </c>
    </row>
    <row r="9" spans="1:3" x14ac:dyDescent="0.3">
      <c r="A9" s="107">
        <v>44743</v>
      </c>
      <c r="B9" s="108">
        <v>778</v>
      </c>
      <c r="C9" s="28" t="s">
        <v>72</v>
      </c>
    </row>
    <row r="10" spans="1:3" x14ac:dyDescent="0.3">
      <c r="A10" s="107">
        <v>44774</v>
      </c>
      <c r="B10" s="108">
        <v>1611</v>
      </c>
      <c r="C10" s="28" t="s">
        <v>72</v>
      </c>
    </row>
    <row r="11" spans="1:3" x14ac:dyDescent="0.3">
      <c r="A11" s="107">
        <v>44805</v>
      </c>
      <c r="B11" s="108">
        <v>584</v>
      </c>
      <c r="C11" s="28" t="s">
        <v>72</v>
      </c>
    </row>
    <row r="12" spans="1:3" x14ac:dyDescent="0.3">
      <c r="A12" s="107">
        <v>44835</v>
      </c>
      <c r="B12" s="108">
        <v>391</v>
      </c>
      <c r="C12" s="28" t="s">
        <v>72</v>
      </c>
    </row>
    <row r="13" spans="1:3" x14ac:dyDescent="0.3">
      <c r="A13" s="107">
        <v>44866</v>
      </c>
      <c r="B13" s="108">
        <v>507</v>
      </c>
      <c r="C13" s="28" t="s">
        <v>72</v>
      </c>
    </row>
    <row r="14" spans="1:3" x14ac:dyDescent="0.3">
      <c r="A14" s="107">
        <v>44896</v>
      </c>
      <c r="B14" s="108">
        <v>1210</v>
      </c>
      <c r="C14" s="28" t="s">
        <v>72</v>
      </c>
    </row>
    <row r="15" spans="1:3" x14ac:dyDescent="0.3">
      <c r="A15" s="107">
        <v>44927</v>
      </c>
      <c r="B15" s="108">
        <v>1069</v>
      </c>
      <c r="C15" s="28" t="s">
        <v>72</v>
      </c>
    </row>
    <row r="16" spans="1:3" x14ac:dyDescent="0.3">
      <c r="A16" s="107">
        <v>44958</v>
      </c>
      <c r="B16" s="108">
        <v>718</v>
      </c>
      <c r="C16" s="28" t="s">
        <v>72</v>
      </c>
    </row>
    <row r="17" spans="1:3" x14ac:dyDescent="0.3">
      <c r="A17" s="107">
        <v>44986</v>
      </c>
      <c r="B17" s="108">
        <v>791</v>
      </c>
      <c r="C17" s="28" t="s">
        <v>72</v>
      </c>
    </row>
    <row r="18" spans="1:3" x14ac:dyDescent="0.3">
      <c r="A18" s="107">
        <v>45017</v>
      </c>
      <c r="B18" s="108">
        <v>528</v>
      </c>
      <c r="C18" s="28" t="s">
        <v>72</v>
      </c>
    </row>
    <row r="19" spans="1:3" x14ac:dyDescent="0.3">
      <c r="A19" s="107">
        <v>45047</v>
      </c>
      <c r="B19" s="108">
        <v>327</v>
      </c>
      <c r="C19" s="28" t="s">
        <v>72</v>
      </c>
    </row>
    <row r="20" spans="1:3" x14ac:dyDescent="0.3">
      <c r="A20" s="107">
        <v>45078</v>
      </c>
      <c r="B20" s="108">
        <v>539</v>
      </c>
      <c r="C20" s="28" t="s">
        <v>72</v>
      </c>
    </row>
    <row r="21" spans="1:3" x14ac:dyDescent="0.3">
      <c r="A21" s="107">
        <v>45108</v>
      </c>
      <c r="B21" s="108">
        <v>727</v>
      </c>
      <c r="C21" s="28" t="s">
        <v>72</v>
      </c>
    </row>
    <row r="22" spans="1:3" ht="17.25" customHeight="1" x14ac:dyDescent="0.3">
      <c r="A22" s="107">
        <v>45139</v>
      </c>
      <c r="B22" s="108">
        <v>734</v>
      </c>
      <c r="C22" s="28" t="s">
        <v>72</v>
      </c>
    </row>
    <row r="23" spans="1:3" x14ac:dyDescent="0.3">
      <c r="A23" s="107">
        <v>45170</v>
      </c>
      <c r="B23" s="108">
        <v>559</v>
      </c>
      <c r="C23" s="28" t="s">
        <v>72</v>
      </c>
    </row>
    <row r="24" spans="1:3" x14ac:dyDescent="0.3">
      <c r="A24" s="107">
        <v>45200</v>
      </c>
      <c r="B24" s="108">
        <v>573</v>
      </c>
      <c r="C24" s="28" t="s">
        <v>72</v>
      </c>
    </row>
    <row r="25" spans="1:3" x14ac:dyDescent="0.3">
      <c r="A25" s="107">
        <v>45231</v>
      </c>
      <c r="B25" s="108">
        <v>532</v>
      </c>
      <c r="C25" s="28" t="s">
        <v>72</v>
      </c>
    </row>
    <row r="26" spans="1:3" x14ac:dyDescent="0.3">
      <c r="A26" s="107">
        <v>45261</v>
      </c>
      <c r="B26" s="108">
        <v>770</v>
      </c>
      <c r="C26" s="28" t="s">
        <v>72</v>
      </c>
    </row>
    <row r="27" spans="1:3" x14ac:dyDescent="0.3">
      <c r="A27" s="107">
        <v>45292</v>
      </c>
      <c r="B27" s="108">
        <v>1277</v>
      </c>
      <c r="C27" s="28" t="s">
        <v>72</v>
      </c>
    </row>
    <row r="28" spans="1:3" x14ac:dyDescent="0.3">
      <c r="A28" s="107">
        <v>45323</v>
      </c>
      <c r="B28" s="108">
        <v>1010</v>
      </c>
      <c r="C28" s="28" t="s">
        <v>72</v>
      </c>
    </row>
    <row r="29" spans="1:3" x14ac:dyDescent="0.3">
      <c r="A29" s="107">
        <v>45352</v>
      </c>
      <c r="B29" s="108">
        <v>1744</v>
      </c>
      <c r="C29" s="28" t="s">
        <v>72</v>
      </c>
    </row>
    <row r="30" spans="1:3" x14ac:dyDescent="0.3">
      <c r="A30" s="107">
        <v>45383</v>
      </c>
      <c r="B30" s="108">
        <v>724</v>
      </c>
      <c r="C30" s="28" t="s">
        <v>72</v>
      </c>
    </row>
    <row r="31" spans="1:3" x14ac:dyDescent="0.3">
      <c r="A31" s="107">
        <v>45413</v>
      </c>
      <c r="B31" s="108">
        <v>713</v>
      </c>
      <c r="C31" s="28" t="s">
        <v>72</v>
      </c>
    </row>
    <row r="32" spans="1:3" x14ac:dyDescent="0.3">
      <c r="A32" s="107">
        <v>45444</v>
      </c>
      <c r="B32" s="108">
        <v>328</v>
      </c>
      <c r="C32" s="28" t="s">
        <v>72</v>
      </c>
    </row>
    <row r="33" spans="1:3" x14ac:dyDescent="0.3">
      <c r="A33" s="107">
        <v>45474</v>
      </c>
      <c r="B33" s="108">
        <v>204</v>
      </c>
      <c r="C33" s="28" t="s">
        <v>72</v>
      </c>
    </row>
    <row r="34" spans="1:3" x14ac:dyDescent="0.3">
      <c r="A34" s="107">
        <v>45505</v>
      </c>
      <c r="B34" s="108">
        <v>918</v>
      </c>
      <c r="C34" s="28" t="s">
        <v>72</v>
      </c>
    </row>
    <row r="35" spans="1:3" x14ac:dyDescent="0.3">
      <c r="A35" s="107">
        <v>45536</v>
      </c>
      <c r="B35" s="108">
        <v>603</v>
      </c>
      <c r="C35" s="28" t="s">
        <v>72</v>
      </c>
    </row>
    <row r="36" spans="1:3" x14ac:dyDescent="0.3">
      <c r="A36" s="107">
        <v>45566</v>
      </c>
      <c r="B36" s="108">
        <v>786</v>
      </c>
      <c r="C36" s="28" t="s">
        <v>72</v>
      </c>
    </row>
    <row r="37" spans="1:3" x14ac:dyDescent="0.3">
      <c r="A37" s="107">
        <v>45597</v>
      </c>
      <c r="B37" s="108">
        <v>707</v>
      </c>
      <c r="C37" s="28" t="s">
        <v>72</v>
      </c>
    </row>
    <row r="38" spans="1:3" x14ac:dyDescent="0.3">
      <c r="A38" s="107">
        <v>45627</v>
      </c>
      <c r="B38" s="108">
        <v>861</v>
      </c>
      <c r="C38" s="28" t="s">
        <v>72</v>
      </c>
    </row>
    <row r="39" spans="1:3" x14ac:dyDescent="0.3">
      <c r="A39" s="107">
        <f>A38+31</f>
        <v>45658</v>
      </c>
      <c r="B39" s="108">
        <v>1013</v>
      </c>
      <c r="C39" s="28" t="s">
        <v>72</v>
      </c>
    </row>
    <row r="40" spans="1:3" x14ac:dyDescent="0.3">
      <c r="A40" s="107">
        <f>A39+31</f>
        <v>45689</v>
      </c>
      <c r="B40" s="108">
        <v>997</v>
      </c>
      <c r="C40" s="28" t="s">
        <v>72</v>
      </c>
    </row>
    <row r="41" spans="1:3" x14ac:dyDescent="0.3">
      <c r="A41" s="107">
        <f>A40+28</f>
        <v>45717</v>
      </c>
      <c r="B41" s="108">
        <v>2480</v>
      </c>
      <c r="C41" s="28" t="s">
        <v>72</v>
      </c>
    </row>
    <row r="42" spans="1:3" x14ac:dyDescent="0.3">
      <c r="A42" s="107">
        <f>A41+31</f>
        <v>45748</v>
      </c>
      <c r="B42" s="108">
        <v>1902</v>
      </c>
      <c r="C42" s="28" t="s">
        <v>72</v>
      </c>
    </row>
    <row r="43" spans="1:3" x14ac:dyDescent="0.3">
      <c r="A43" s="107">
        <f>A42+31</f>
        <v>45779</v>
      </c>
      <c r="B43" s="108">
        <v>956</v>
      </c>
      <c r="C43" s="28" t="s">
        <v>72</v>
      </c>
    </row>
    <row r="44" spans="1:3" x14ac:dyDescent="0.3">
      <c r="A44" s="107">
        <f>A43+30</f>
        <v>45809</v>
      </c>
      <c r="B44" s="108">
        <v>648</v>
      </c>
      <c r="C44" s="28" t="s">
        <v>72</v>
      </c>
    </row>
    <row r="45" spans="1:3" x14ac:dyDescent="0.3">
      <c r="A45" s="107">
        <f t="shared" ref="A45:A50" si="0">A44+31</f>
        <v>45840</v>
      </c>
      <c r="B45" s="108">
        <v>595</v>
      </c>
      <c r="C45" s="28" t="s">
        <v>72</v>
      </c>
    </row>
    <row r="46" spans="1:3" x14ac:dyDescent="0.3">
      <c r="A46" s="107">
        <f t="shared" si="0"/>
        <v>45871</v>
      </c>
      <c r="B46" s="108">
        <v>932</v>
      </c>
      <c r="C46" s="28" t="s">
        <v>72</v>
      </c>
    </row>
    <row r="47" spans="1:3" x14ac:dyDescent="0.3">
      <c r="A47" s="107">
        <f>A46+30</f>
        <v>45901</v>
      </c>
      <c r="B47" s="108">
        <v>687</v>
      </c>
      <c r="C47" s="28" t="s">
        <v>72</v>
      </c>
    </row>
    <row r="48" spans="1:3" x14ac:dyDescent="0.3">
      <c r="A48" s="107">
        <f t="shared" si="0"/>
        <v>45932</v>
      </c>
      <c r="B48" s="108" t="s">
        <v>72</v>
      </c>
      <c r="C48" s="28" t="s">
        <v>72</v>
      </c>
    </row>
    <row r="49" spans="1:4" x14ac:dyDescent="0.3">
      <c r="A49" s="107">
        <f>A48+30</f>
        <v>45962</v>
      </c>
      <c r="B49" s="108" t="s">
        <v>72</v>
      </c>
      <c r="C49" s="28" t="s">
        <v>72</v>
      </c>
    </row>
    <row r="50" spans="1:4" x14ac:dyDescent="0.3">
      <c r="A50" s="107">
        <f t="shared" si="0"/>
        <v>45993</v>
      </c>
      <c r="B50" s="108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 t="s">
        <v>221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48"/>
  <sheetViews>
    <sheetView zoomScale="80" zoomScaleNormal="8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D12" sqref="D12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1" width="10.6640625" style="95" customWidth="1"/>
    <col min="12" max="12" width="14.44140625" style="95" customWidth="1"/>
    <col min="13" max="16384" width="14.44140625" style="95"/>
  </cols>
  <sheetData>
    <row r="1" spans="1:12" ht="18.600000000000001" thickBot="1" x14ac:dyDescent="0.35">
      <c r="A1" s="120" t="s">
        <v>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30.6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03" t="s">
        <v>71</v>
      </c>
    </row>
    <row r="3" spans="1:12" ht="18.75" customHeight="1" x14ac:dyDescent="0.3">
      <c r="A3" s="104" t="s">
        <v>139</v>
      </c>
      <c r="B3" s="109" t="s">
        <v>73</v>
      </c>
      <c r="C3" s="111">
        <v>50</v>
      </c>
      <c r="D3" s="111">
        <v>41</v>
      </c>
      <c r="E3" s="111">
        <v>97.3</v>
      </c>
      <c r="F3" s="112">
        <v>30.3</v>
      </c>
      <c r="G3" s="112" t="s">
        <v>106</v>
      </c>
      <c r="H3" s="112" t="s">
        <v>106</v>
      </c>
      <c r="I3" s="112" t="s">
        <v>106</v>
      </c>
      <c r="J3" s="112" t="s">
        <v>106</v>
      </c>
      <c r="K3" s="112">
        <v>2.21</v>
      </c>
      <c r="L3" s="111">
        <v>3680</v>
      </c>
    </row>
    <row r="4" spans="1:12" ht="18.75" customHeight="1" x14ac:dyDescent="0.3">
      <c r="A4" s="104" t="s">
        <v>88</v>
      </c>
      <c r="B4" s="110" t="s">
        <v>73</v>
      </c>
      <c r="C4" s="113">
        <v>134.55000000000001</v>
      </c>
      <c r="D4" s="113">
        <v>158</v>
      </c>
      <c r="E4" s="113">
        <v>171</v>
      </c>
      <c r="F4" s="114">
        <v>26</v>
      </c>
      <c r="G4" s="112" t="s">
        <v>106</v>
      </c>
      <c r="H4" s="112" t="s">
        <v>106</v>
      </c>
      <c r="I4" s="112" t="s">
        <v>106</v>
      </c>
      <c r="J4" s="112" t="s">
        <v>106</v>
      </c>
      <c r="K4" s="114">
        <v>5.31</v>
      </c>
      <c r="L4" s="113">
        <v>3310</v>
      </c>
    </row>
    <row r="5" spans="1:12" ht="18.75" customHeight="1" x14ac:dyDescent="0.3">
      <c r="A5" s="104" t="s">
        <v>140</v>
      </c>
      <c r="B5" s="110" t="s">
        <v>73</v>
      </c>
      <c r="C5" s="113">
        <v>158</v>
      </c>
      <c r="D5" s="113">
        <v>141</v>
      </c>
      <c r="E5" s="113">
        <v>183</v>
      </c>
      <c r="F5" s="114">
        <v>36</v>
      </c>
      <c r="G5" s="114" t="s">
        <v>106</v>
      </c>
      <c r="H5" s="114" t="s">
        <v>106</v>
      </c>
      <c r="I5" s="114" t="s">
        <v>106</v>
      </c>
      <c r="J5" s="114" t="s">
        <v>106</v>
      </c>
      <c r="K5" s="114">
        <v>5.52</v>
      </c>
      <c r="L5" s="113">
        <v>3900</v>
      </c>
    </row>
    <row r="6" spans="1:12" ht="18.75" customHeight="1" x14ac:dyDescent="0.3">
      <c r="A6" s="104" t="s">
        <v>140</v>
      </c>
      <c r="B6" s="110" t="s">
        <v>73</v>
      </c>
      <c r="C6" s="113">
        <v>158</v>
      </c>
      <c r="D6" s="113">
        <v>141</v>
      </c>
      <c r="E6" s="113">
        <v>183</v>
      </c>
      <c r="F6" s="114">
        <v>36</v>
      </c>
      <c r="G6" s="114" t="s">
        <v>106</v>
      </c>
      <c r="H6" s="114" t="s">
        <v>106</v>
      </c>
      <c r="I6" s="114" t="s">
        <v>106</v>
      </c>
      <c r="J6" s="114" t="s">
        <v>106</v>
      </c>
      <c r="K6" s="114">
        <v>5.52</v>
      </c>
      <c r="L6" s="113">
        <v>3900</v>
      </c>
    </row>
    <row r="7" spans="1:12" ht="18.75" customHeight="1" x14ac:dyDescent="0.3">
      <c r="A7" s="104" t="s">
        <v>141</v>
      </c>
      <c r="B7" s="110" t="s">
        <v>73</v>
      </c>
      <c r="C7" s="113">
        <v>76.67</v>
      </c>
      <c r="D7" s="113">
        <v>125</v>
      </c>
      <c r="E7" s="113">
        <v>132</v>
      </c>
      <c r="F7" s="114">
        <v>22.9</v>
      </c>
      <c r="G7" s="114" t="s">
        <v>106</v>
      </c>
      <c r="H7" s="114" t="s">
        <v>106</v>
      </c>
      <c r="I7" s="114" t="s">
        <v>106</v>
      </c>
      <c r="J7" s="114" t="s">
        <v>106</v>
      </c>
      <c r="K7" s="114">
        <v>1.78</v>
      </c>
      <c r="L7" s="113">
        <v>3470</v>
      </c>
    </row>
    <row r="8" spans="1:12" ht="18.75" customHeight="1" x14ac:dyDescent="0.3">
      <c r="A8" s="104" t="s">
        <v>107</v>
      </c>
      <c r="B8" s="110" t="s">
        <v>73</v>
      </c>
      <c r="C8" s="113">
        <v>431.25</v>
      </c>
      <c r="D8" s="113">
        <v>43</v>
      </c>
      <c r="E8" s="113">
        <v>72.8</v>
      </c>
      <c r="F8" s="114">
        <v>19.8</v>
      </c>
      <c r="G8" s="114" t="s">
        <v>106</v>
      </c>
      <c r="H8" s="114" t="s">
        <v>106</v>
      </c>
      <c r="I8" s="114" t="s">
        <v>106</v>
      </c>
      <c r="J8" s="114" t="s">
        <v>106</v>
      </c>
      <c r="K8" s="114">
        <v>1.29</v>
      </c>
      <c r="L8" s="113">
        <v>2660</v>
      </c>
    </row>
    <row r="9" spans="1:12" ht="18.75" customHeight="1" x14ac:dyDescent="0.3">
      <c r="A9" s="104" t="s">
        <v>142</v>
      </c>
      <c r="B9" s="110" t="s">
        <v>73</v>
      </c>
      <c r="C9" s="113">
        <v>20</v>
      </c>
      <c r="D9" s="113">
        <v>28.7</v>
      </c>
      <c r="E9" s="113">
        <v>36.6</v>
      </c>
      <c r="F9" s="114">
        <v>21.5</v>
      </c>
      <c r="G9" s="114" t="s">
        <v>106</v>
      </c>
      <c r="H9" s="114" t="s">
        <v>106</v>
      </c>
      <c r="I9" s="114" t="s">
        <v>106</v>
      </c>
      <c r="J9" s="114" t="s">
        <v>106</v>
      </c>
      <c r="K9" s="114">
        <v>1.62</v>
      </c>
      <c r="L9" s="113">
        <v>3070</v>
      </c>
    </row>
    <row r="10" spans="1:12" ht="18.75" customHeight="1" x14ac:dyDescent="0.3">
      <c r="A10" s="104" t="s">
        <v>143</v>
      </c>
      <c r="B10" s="110" t="s">
        <v>73</v>
      </c>
      <c r="C10" s="113">
        <v>24.71</v>
      </c>
      <c r="D10" s="113">
        <v>3.4</v>
      </c>
      <c r="E10" s="113">
        <v>10</v>
      </c>
      <c r="F10" s="114">
        <v>15</v>
      </c>
      <c r="G10" s="114" t="s">
        <v>106</v>
      </c>
      <c r="H10" s="114" t="s">
        <v>106</v>
      </c>
      <c r="I10" s="114" t="s">
        <v>106</v>
      </c>
      <c r="J10" s="114" t="s">
        <v>106</v>
      </c>
      <c r="K10" s="114">
        <v>1.4</v>
      </c>
      <c r="L10" s="113">
        <v>3390</v>
      </c>
    </row>
    <row r="11" spans="1:12" ht="18.75" customHeight="1" x14ac:dyDescent="0.3">
      <c r="A11" s="104" t="s">
        <v>144</v>
      </c>
      <c r="B11" s="110" t="s">
        <v>73</v>
      </c>
      <c r="C11" s="113">
        <v>448</v>
      </c>
      <c r="D11" s="113" t="s">
        <v>106</v>
      </c>
      <c r="E11" s="113">
        <v>105</v>
      </c>
      <c r="F11" s="114">
        <v>41</v>
      </c>
      <c r="G11" s="114" t="s">
        <v>106</v>
      </c>
      <c r="H11" s="114" t="s">
        <v>106</v>
      </c>
      <c r="I11" s="114" t="s">
        <v>106</v>
      </c>
      <c r="J11" s="114" t="s">
        <v>106</v>
      </c>
      <c r="K11" s="114">
        <v>9.6</v>
      </c>
      <c r="L11" s="113">
        <v>2400</v>
      </c>
    </row>
    <row r="12" spans="1:12" ht="18.75" customHeight="1" x14ac:dyDescent="0.3">
      <c r="A12" s="104" t="s">
        <v>145</v>
      </c>
      <c r="B12" s="110" t="s">
        <v>73</v>
      </c>
      <c r="C12" s="113">
        <v>154.12</v>
      </c>
      <c r="D12" s="113">
        <v>83.4</v>
      </c>
      <c r="E12" s="113">
        <v>106</v>
      </c>
      <c r="F12" s="114">
        <v>50</v>
      </c>
      <c r="G12" s="114" t="s">
        <v>106</v>
      </c>
      <c r="H12" s="114" t="s">
        <v>106</v>
      </c>
      <c r="I12" s="114" t="s">
        <v>106</v>
      </c>
      <c r="J12" s="114" t="s">
        <v>106</v>
      </c>
      <c r="K12" s="114">
        <v>4.0999999999999996</v>
      </c>
      <c r="L12" s="113">
        <v>3300</v>
      </c>
    </row>
    <row r="13" spans="1:12" ht="18.75" customHeight="1" x14ac:dyDescent="0.3">
      <c r="A13" s="104" t="s">
        <v>146</v>
      </c>
      <c r="B13" s="110" t="s">
        <v>73</v>
      </c>
      <c r="C13" s="113">
        <v>71.430000000000007</v>
      </c>
      <c r="D13" s="113">
        <v>73</v>
      </c>
      <c r="E13" s="113">
        <v>146</v>
      </c>
      <c r="F13" s="114">
        <v>35.700000000000003</v>
      </c>
      <c r="G13" s="114" t="s">
        <v>106</v>
      </c>
      <c r="H13" s="114" t="s">
        <v>106</v>
      </c>
      <c r="I13" s="114" t="s">
        <v>106</v>
      </c>
      <c r="J13" s="114" t="s">
        <v>106</v>
      </c>
      <c r="K13" s="114">
        <v>3.1</v>
      </c>
      <c r="L13" s="113">
        <v>2400</v>
      </c>
    </row>
    <row r="14" spans="1:12" ht="18.75" customHeight="1" x14ac:dyDescent="0.3">
      <c r="A14" s="104" t="s">
        <v>75</v>
      </c>
      <c r="B14" s="110" t="s">
        <v>73</v>
      </c>
      <c r="C14" s="113">
        <v>80</v>
      </c>
      <c r="D14" s="113">
        <v>154</v>
      </c>
      <c r="E14" s="113">
        <v>272</v>
      </c>
      <c r="F14" s="114">
        <v>60</v>
      </c>
      <c r="G14" s="114" t="s">
        <v>106</v>
      </c>
      <c r="H14" s="114" t="s">
        <v>106</v>
      </c>
      <c r="I14" s="114" t="s">
        <v>106</v>
      </c>
      <c r="J14" s="114" t="s">
        <v>106</v>
      </c>
      <c r="K14" s="114">
        <v>5.5</v>
      </c>
      <c r="L14" s="113">
        <v>2900</v>
      </c>
    </row>
    <row r="15" spans="1:12" ht="18.75" customHeight="1" x14ac:dyDescent="0.3">
      <c r="A15" s="104" t="s">
        <v>76</v>
      </c>
      <c r="B15" s="110" t="s">
        <v>73</v>
      </c>
      <c r="C15" s="113">
        <v>51</v>
      </c>
      <c r="D15" s="113">
        <v>29</v>
      </c>
      <c r="E15" s="113">
        <v>188</v>
      </c>
      <c r="F15" s="114">
        <v>51</v>
      </c>
      <c r="G15" s="114" t="s">
        <v>106</v>
      </c>
      <c r="H15" s="114" t="s">
        <v>106</v>
      </c>
      <c r="I15" s="114" t="s">
        <v>106</v>
      </c>
      <c r="J15" s="114" t="s">
        <v>106</v>
      </c>
      <c r="K15" s="114">
        <v>4.2</v>
      </c>
      <c r="L15" s="113">
        <v>1750</v>
      </c>
    </row>
    <row r="16" spans="1:12" ht="18.75" customHeight="1" x14ac:dyDescent="0.3">
      <c r="A16" s="104" t="s">
        <v>90</v>
      </c>
      <c r="B16" s="110" t="s">
        <v>73</v>
      </c>
      <c r="C16" s="113">
        <v>207.27</v>
      </c>
      <c r="D16" s="113">
        <v>264</v>
      </c>
      <c r="E16" s="113">
        <v>444</v>
      </c>
      <c r="F16" s="114">
        <v>64</v>
      </c>
      <c r="G16" s="114" t="s">
        <v>106</v>
      </c>
      <c r="H16" s="114" t="s">
        <v>106</v>
      </c>
      <c r="I16" s="114" t="s">
        <v>106</v>
      </c>
      <c r="J16" s="114" t="s">
        <v>106</v>
      </c>
      <c r="K16" s="114">
        <v>7.5</v>
      </c>
      <c r="L16" s="113">
        <v>1905</v>
      </c>
    </row>
    <row r="17" spans="1:12" ht="18.75" customHeight="1" x14ac:dyDescent="0.3">
      <c r="A17" s="104" t="s">
        <v>108</v>
      </c>
      <c r="B17" s="110" t="s">
        <v>73</v>
      </c>
      <c r="C17" s="113">
        <v>197</v>
      </c>
      <c r="D17" s="113" t="s">
        <v>106</v>
      </c>
      <c r="E17" s="113">
        <v>312</v>
      </c>
      <c r="F17" s="114" t="s">
        <v>106</v>
      </c>
      <c r="G17" s="114" t="s">
        <v>106</v>
      </c>
      <c r="H17" s="114" t="s">
        <v>106</v>
      </c>
      <c r="I17" s="114" t="s">
        <v>106</v>
      </c>
      <c r="J17" s="114" t="s">
        <v>106</v>
      </c>
      <c r="K17" s="114" t="s">
        <v>106</v>
      </c>
      <c r="L17" s="113">
        <v>1878</v>
      </c>
    </row>
    <row r="18" spans="1:12" ht="18.75" customHeight="1" x14ac:dyDescent="0.3">
      <c r="A18" s="104" t="s">
        <v>91</v>
      </c>
      <c r="B18" s="110" t="s">
        <v>73</v>
      </c>
      <c r="C18" s="113">
        <v>83.33</v>
      </c>
      <c r="D18" s="113">
        <v>174</v>
      </c>
      <c r="E18" s="113">
        <v>269</v>
      </c>
      <c r="F18" s="114">
        <v>55</v>
      </c>
      <c r="G18" s="114" t="s">
        <v>106</v>
      </c>
      <c r="H18" s="114" t="s">
        <v>106</v>
      </c>
      <c r="I18" s="114" t="s">
        <v>106</v>
      </c>
      <c r="J18" s="114" t="s">
        <v>106</v>
      </c>
      <c r="K18" s="114">
        <v>6.79</v>
      </c>
      <c r="L18" s="113">
        <v>2021</v>
      </c>
    </row>
    <row r="19" spans="1:12" ht="18.75" customHeight="1" x14ac:dyDescent="0.3">
      <c r="A19" s="104" t="s">
        <v>92</v>
      </c>
      <c r="B19" s="110" t="s">
        <v>73</v>
      </c>
      <c r="C19" s="113">
        <v>143.63999999999999</v>
      </c>
      <c r="D19" s="113">
        <v>234</v>
      </c>
      <c r="E19" s="113">
        <v>440</v>
      </c>
      <c r="F19" s="114">
        <v>90</v>
      </c>
      <c r="G19" s="114" t="s">
        <v>106</v>
      </c>
      <c r="H19" s="114" t="s">
        <v>106</v>
      </c>
      <c r="I19" s="114" t="s">
        <v>106</v>
      </c>
      <c r="J19" s="114" t="s">
        <v>106</v>
      </c>
      <c r="K19" s="114">
        <v>9</v>
      </c>
      <c r="L19" s="113">
        <v>1950</v>
      </c>
    </row>
    <row r="20" spans="1:12" ht="18.75" customHeight="1" x14ac:dyDescent="0.3">
      <c r="A20" s="104" t="s">
        <v>77</v>
      </c>
      <c r="B20" s="110" t="s">
        <v>73</v>
      </c>
      <c r="C20" s="113">
        <v>700</v>
      </c>
      <c r="D20" s="113">
        <v>187</v>
      </c>
      <c r="E20" s="113">
        <v>327</v>
      </c>
      <c r="F20" s="114">
        <v>82</v>
      </c>
      <c r="G20" s="114" t="s">
        <v>106</v>
      </c>
      <c r="H20" s="114" t="s">
        <v>106</v>
      </c>
      <c r="I20" s="114" t="s">
        <v>106</v>
      </c>
      <c r="J20" s="114" t="s">
        <v>106</v>
      </c>
      <c r="K20" s="114">
        <v>7.1</v>
      </c>
      <c r="L20" s="113">
        <v>1744</v>
      </c>
    </row>
    <row r="21" spans="1:12" ht="18.75" customHeight="1" x14ac:dyDescent="0.3">
      <c r="A21" s="104" t="s">
        <v>147</v>
      </c>
      <c r="B21" s="110" t="s">
        <v>73</v>
      </c>
      <c r="C21" s="113">
        <v>160</v>
      </c>
      <c r="D21" s="113">
        <v>273</v>
      </c>
      <c r="E21" s="113">
        <v>878</v>
      </c>
      <c r="F21" s="114">
        <v>48</v>
      </c>
      <c r="G21" s="114" t="s">
        <v>106</v>
      </c>
      <c r="H21" s="114" t="s">
        <v>106</v>
      </c>
      <c r="I21" s="114" t="s">
        <v>106</v>
      </c>
      <c r="J21" s="114" t="s">
        <v>106</v>
      </c>
      <c r="K21" s="114">
        <v>7</v>
      </c>
      <c r="L21" s="113">
        <v>1960</v>
      </c>
    </row>
    <row r="22" spans="1:12" ht="18.75" customHeight="1" x14ac:dyDescent="0.3">
      <c r="A22" s="104" t="s">
        <v>148</v>
      </c>
      <c r="B22" s="110" t="s">
        <v>73</v>
      </c>
      <c r="C22" s="113">
        <v>81</v>
      </c>
      <c r="D22" s="113">
        <v>47</v>
      </c>
      <c r="E22" s="113">
        <v>83</v>
      </c>
      <c r="F22" s="114">
        <v>49</v>
      </c>
      <c r="G22" s="114" t="s">
        <v>106</v>
      </c>
      <c r="H22" s="114" t="s">
        <v>106</v>
      </c>
      <c r="I22" s="114" t="s">
        <v>106</v>
      </c>
      <c r="J22" s="114" t="s">
        <v>106</v>
      </c>
      <c r="K22" s="114">
        <v>3.8</v>
      </c>
      <c r="L22" s="113">
        <v>1789</v>
      </c>
    </row>
    <row r="23" spans="1:12" ht="18.75" customHeight="1" x14ac:dyDescent="0.3">
      <c r="A23" s="104" t="s">
        <v>93</v>
      </c>
      <c r="B23" s="110" t="s">
        <v>73</v>
      </c>
      <c r="C23" s="113">
        <v>32</v>
      </c>
      <c r="D23" s="113">
        <v>21</v>
      </c>
      <c r="E23" s="113">
        <v>38</v>
      </c>
      <c r="F23" s="114">
        <v>52</v>
      </c>
      <c r="G23" s="114" t="s">
        <v>106</v>
      </c>
      <c r="H23" s="114" t="s">
        <v>106</v>
      </c>
      <c r="I23" s="114" t="s">
        <v>106</v>
      </c>
      <c r="J23" s="114" t="s">
        <v>106</v>
      </c>
      <c r="K23" s="114">
        <v>5.7</v>
      </c>
      <c r="L23" s="113">
        <v>1991</v>
      </c>
    </row>
    <row r="24" spans="1:12" ht="18.75" customHeight="1" x14ac:dyDescent="0.3">
      <c r="A24" s="104" t="s">
        <v>149</v>
      </c>
      <c r="B24" s="110" t="s">
        <v>73</v>
      </c>
      <c r="C24" s="113">
        <v>56.25</v>
      </c>
      <c r="D24" s="113">
        <v>57</v>
      </c>
      <c r="E24" s="113">
        <v>79</v>
      </c>
      <c r="F24" s="114">
        <v>37.5</v>
      </c>
      <c r="G24" s="114" t="s">
        <v>106</v>
      </c>
      <c r="H24" s="114" t="s">
        <v>106</v>
      </c>
      <c r="I24" s="114" t="s">
        <v>106</v>
      </c>
      <c r="J24" s="114" t="s">
        <v>106</v>
      </c>
      <c r="K24" s="114">
        <v>3.1</v>
      </c>
      <c r="L24" s="113">
        <v>1657</v>
      </c>
    </row>
    <row r="25" spans="1:12" ht="18.75" customHeight="1" x14ac:dyDescent="0.3">
      <c r="A25" s="104" t="s">
        <v>150</v>
      </c>
      <c r="B25" s="110" t="s">
        <v>73</v>
      </c>
      <c r="C25" s="113">
        <v>50</v>
      </c>
      <c r="D25" s="113" t="s">
        <v>106</v>
      </c>
      <c r="E25" s="113">
        <v>51</v>
      </c>
      <c r="F25" s="114">
        <v>18</v>
      </c>
      <c r="G25" s="114" t="s">
        <v>106</v>
      </c>
      <c r="H25" s="114" t="s">
        <v>106</v>
      </c>
      <c r="I25" s="114" t="s">
        <v>106</v>
      </c>
      <c r="J25" s="114" t="s">
        <v>106</v>
      </c>
      <c r="K25" s="114">
        <v>2.1</v>
      </c>
      <c r="L25" s="113">
        <v>1813</v>
      </c>
    </row>
    <row r="26" spans="1:12" ht="18.75" customHeight="1" x14ac:dyDescent="0.3">
      <c r="A26" s="104" t="s">
        <v>151</v>
      </c>
      <c r="B26" s="110" t="s">
        <v>73</v>
      </c>
      <c r="C26" s="113">
        <v>23</v>
      </c>
      <c r="D26" s="113">
        <v>22</v>
      </c>
      <c r="E26" s="113">
        <v>30</v>
      </c>
      <c r="F26" s="114">
        <v>26.25</v>
      </c>
      <c r="G26" s="114" t="s">
        <v>106</v>
      </c>
      <c r="H26" s="114" t="s">
        <v>106</v>
      </c>
      <c r="I26" s="114" t="s">
        <v>106</v>
      </c>
      <c r="J26" s="114" t="s">
        <v>106</v>
      </c>
      <c r="K26" s="114">
        <v>1.6</v>
      </c>
      <c r="L26" s="113">
        <v>1722</v>
      </c>
    </row>
    <row r="27" spans="1:12" ht="18.75" customHeight="1" x14ac:dyDescent="0.3">
      <c r="A27" s="104" t="s">
        <v>94</v>
      </c>
      <c r="B27" s="110" t="s">
        <v>73</v>
      </c>
      <c r="C27" s="113">
        <v>82.5</v>
      </c>
      <c r="D27" s="113">
        <v>117</v>
      </c>
      <c r="E27" s="113">
        <v>149</v>
      </c>
      <c r="F27" s="114">
        <v>46.5</v>
      </c>
      <c r="G27" s="114" t="s">
        <v>106</v>
      </c>
      <c r="H27" s="114" t="s">
        <v>106</v>
      </c>
      <c r="I27" s="114" t="s">
        <v>106</v>
      </c>
      <c r="J27" s="114" t="s">
        <v>106</v>
      </c>
      <c r="K27" s="114">
        <v>5.2</v>
      </c>
      <c r="L27" s="113">
        <v>3040</v>
      </c>
    </row>
    <row r="28" spans="1:12" ht="18.75" customHeight="1" x14ac:dyDescent="0.3">
      <c r="A28" s="104" t="s">
        <v>152</v>
      </c>
      <c r="B28" s="110" t="s">
        <v>73</v>
      </c>
      <c r="C28" s="113">
        <v>71</v>
      </c>
      <c r="D28" s="113">
        <v>99</v>
      </c>
      <c r="E28" s="113">
        <v>128</v>
      </c>
      <c r="F28" s="114">
        <v>31.5</v>
      </c>
      <c r="G28" s="114" t="s">
        <v>106</v>
      </c>
      <c r="H28" s="114" t="s">
        <v>106</v>
      </c>
      <c r="I28" s="114" t="s">
        <v>106</v>
      </c>
      <c r="J28" s="114" t="s">
        <v>106</v>
      </c>
      <c r="K28" s="114">
        <v>3.4</v>
      </c>
      <c r="L28" s="113">
        <v>3055</v>
      </c>
    </row>
    <row r="29" spans="1:12" ht="18.75" customHeight="1" x14ac:dyDescent="0.3">
      <c r="A29" s="104" t="s">
        <v>153</v>
      </c>
      <c r="B29" s="110" t="s">
        <v>73</v>
      </c>
      <c r="C29" s="113">
        <v>48</v>
      </c>
      <c r="D29" s="113">
        <v>44</v>
      </c>
      <c r="E29" s="113">
        <v>73</v>
      </c>
      <c r="F29" s="114">
        <v>35.5</v>
      </c>
      <c r="G29" s="114" t="s">
        <v>106</v>
      </c>
      <c r="H29" s="114" t="s">
        <v>106</v>
      </c>
      <c r="I29" s="114" t="s">
        <v>106</v>
      </c>
      <c r="J29" s="114" t="s">
        <v>106</v>
      </c>
      <c r="K29" s="114">
        <v>3.1</v>
      </c>
      <c r="L29" s="113">
        <v>2820</v>
      </c>
    </row>
    <row r="30" spans="1:12" ht="18.75" customHeight="1" x14ac:dyDescent="0.3">
      <c r="A30" s="104" t="s">
        <v>78</v>
      </c>
      <c r="B30" s="110" t="s">
        <v>73</v>
      </c>
      <c r="C30" s="113">
        <v>28</v>
      </c>
      <c r="D30" s="113">
        <v>33</v>
      </c>
      <c r="E30" s="113">
        <v>59</v>
      </c>
      <c r="F30" s="114">
        <v>37</v>
      </c>
      <c r="G30" s="114" t="s">
        <v>106</v>
      </c>
      <c r="H30" s="114" t="s">
        <v>106</v>
      </c>
      <c r="I30" s="114" t="s">
        <v>106</v>
      </c>
      <c r="J30" s="114" t="s">
        <v>106</v>
      </c>
      <c r="K30" s="114">
        <v>3</v>
      </c>
      <c r="L30" s="113">
        <v>2390</v>
      </c>
    </row>
    <row r="31" spans="1:12" ht="18.75" customHeight="1" x14ac:dyDescent="0.3">
      <c r="A31" s="104" t="s">
        <v>79</v>
      </c>
      <c r="B31" s="110" t="s">
        <v>73</v>
      </c>
      <c r="C31" s="113">
        <v>62.5</v>
      </c>
      <c r="D31" s="113">
        <v>47</v>
      </c>
      <c r="E31" s="113">
        <v>84</v>
      </c>
      <c r="F31" s="114">
        <v>11.7</v>
      </c>
      <c r="G31" s="114" t="s">
        <v>106</v>
      </c>
      <c r="H31" s="114" t="s">
        <v>106</v>
      </c>
      <c r="I31" s="114" t="s">
        <v>106</v>
      </c>
      <c r="J31" s="114" t="s">
        <v>106</v>
      </c>
      <c r="K31" s="114">
        <v>6.6</v>
      </c>
      <c r="L31" s="113">
        <v>2400</v>
      </c>
    </row>
    <row r="32" spans="1:12" ht="18.75" customHeight="1" x14ac:dyDescent="0.3">
      <c r="A32" s="104" t="s">
        <v>95</v>
      </c>
      <c r="B32" s="110" t="s">
        <v>73</v>
      </c>
      <c r="C32" s="113">
        <v>53.6</v>
      </c>
      <c r="D32" s="113">
        <v>34</v>
      </c>
      <c r="E32" s="113">
        <v>63</v>
      </c>
      <c r="F32" s="114">
        <v>20.6</v>
      </c>
      <c r="G32" s="114" t="s">
        <v>106</v>
      </c>
      <c r="H32" s="114" t="s">
        <v>106</v>
      </c>
      <c r="I32" s="114" t="s">
        <v>106</v>
      </c>
      <c r="J32" s="114" t="s">
        <v>106</v>
      </c>
      <c r="K32" s="114">
        <v>2.2000000000000002</v>
      </c>
      <c r="L32" s="113">
        <v>2210</v>
      </c>
    </row>
    <row r="33" spans="1:12" ht="18.75" customHeight="1" x14ac:dyDescent="0.3">
      <c r="A33" s="104" t="s">
        <v>109</v>
      </c>
      <c r="B33" s="110" t="s">
        <v>73</v>
      </c>
      <c r="C33" s="113">
        <v>61.76</v>
      </c>
      <c r="D33" s="113" t="s">
        <v>106</v>
      </c>
      <c r="E33" s="113">
        <v>105</v>
      </c>
      <c r="F33" s="114">
        <v>50</v>
      </c>
      <c r="G33" s="114" t="s">
        <v>106</v>
      </c>
      <c r="H33" s="114" t="s">
        <v>106</v>
      </c>
      <c r="I33" s="114" t="s">
        <v>106</v>
      </c>
      <c r="J33" s="114" t="s">
        <v>106</v>
      </c>
      <c r="K33" s="114">
        <v>3.1</v>
      </c>
      <c r="L33" s="113">
        <v>2350</v>
      </c>
    </row>
    <row r="34" spans="1:12" ht="18.75" customHeight="1" x14ac:dyDescent="0.3">
      <c r="A34" s="104" t="s">
        <v>96</v>
      </c>
      <c r="B34" s="110" t="s">
        <v>73</v>
      </c>
      <c r="C34" s="113">
        <v>73</v>
      </c>
      <c r="D34" s="113">
        <v>163</v>
      </c>
      <c r="E34" s="113">
        <v>300</v>
      </c>
      <c r="F34" s="114">
        <v>38</v>
      </c>
      <c r="G34" s="114" t="s">
        <v>106</v>
      </c>
      <c r="H34" s="114" t="s">
        <v>106</v>
      </c>
      <c r="I34" s="114" t="s">
        <v>106</v>
      </c>
      <c r="J34" s="114" t="s">
        <v>106</v>
      </c>
      <c r="K34" s="114">
        <v>5.9</v>
      </c>
      <c r="L34" s="113">
        <v>2791</v>
      </c>
    </row>
    <row r="35" spans="1:12" ht="18.75" customHeight="1" x14ac:dyDescent="0.3">
      <c r="A35" s="104" t="s">
        <v>80</v>
      </c>
      <c r="B35" s="110" t="s">
        <v>74</v>
      </c>
      <c r="C35" s="113">
        <v>53.85</v>
      </c>
      <c r="D35" s="113">
        <v>113.9</v>
      </c>
      <c r="E35" s="113">
        <v>227</v>
      </c>
      <c r="F35" s="114">
        <v>18</v>
      </c>
      <c r="G35" s="114" t="s">
        <v>106</v>
      </c>
      <c r="H35" s="114" t="s">
        <v>106</v>
      </c>
      <c r="I35" s="114" t="s">
        <v>106</v>
      </c>
      <c r="J35" s="114" t="s">
        <v>106</v>
      </c>
      <c r="K35" s="114">
        <v>6.2</v>
      </c>
      <c r="L35" s="113">
        <v>2783</v>
      </c>
    </row>
    <row r="36" spans="1:12" ht="18.75" customHeight="1" x14ac:dyDescent="0.3">
      <c r="A36" s="104" t="s">
        <v>97</v>
      </c>
      <c r="B36" s="110" t="s">
        <v>73</v>
      </c>
      <c r="C36" s="113">
        <v>64.3</v>
      </c>
      <c r="D36" s="113">
        <v>163.5</v>
      </c>
      <c r="E36" s="113">
        <v>297</v>
      </c>
      <c r="F36" s="114">
        <v>55.1</v>
      </c>
      <c r="G36" s="114" t="s">
        <v>106</v>
      </c>
      <c r="H36" s="114" t="s">
        <v>106</v>
      </c>
      <c r="I36" s="114" t="s">
        <v>106</v>
      </c>
      <c r="J36" s="114" t="s">
        <v>106</v>
      </c>
      <c r="K36" s="114">
        <v>7.7</v>
      </c>
      <c r="L36" s="113">
        <v>2815</v>
      </c>
    </row>
    <row r="37" spans="1:12" ht="18.75" customHeight="1" x14ac:dyDescent="0.3">
      <c r="A37" s="104" t="s">
        <v>195</v>
      </c>
      <c r="B37" s="110" t="s">
        <v>74</v>
      </c>
      <c r="C37" s="113">
        <v>12</v>
      </c>
      <c r="D37" s="113" t="s">
        <v>106</v>
      </c>
      <c r="E37" s="113">
        <v>37</v>
      </c>
      <c r="F37" s="114">
        <v>9.8000000000000007</v>
      </c>
      <c r="G37" s="114" t="s">
        <v>106</v>
      </c>
      <c r="H37" s="114" t="s">
        <v>106</v>
      </c>
      <c r="I37" s="114" t="s">
        <v>106</v>
      </c>
      <c r="J37" s="114" t="s">
        <v>106</v>
      </c>
      <c r="K37" s="114">
        <v>3.37</v>
      </c>
      <c r="L37" s="113">
        <v>2827</v>
      </c>
    </row>
    <row r="38" spans="1:12" ht="18.75" customHeight="1" x14ac:dyDescent="0.3">
      <c r="A38" s="104" t="s">
        <v>194</v>
      </c>
      <c r="B38" s="110" t="s">
        <v>74</v>
      </c>
      <c r="C38" s="113">
        <v>104</v>
      </c>
      <c r="D38" s="113">
        <v>276</v>
      </c>
      <c r="E38" s="113">
        <v>577</v>
      </c>
      <c r="F38" s="114">
        <v>59</v>
      </c>
      <c r="G38" s="114" t="s">
        <v>106</v>
      </c>
      <c r="H38" s="114" t="s">
        <v>106</v>
      </c>
      <c r="I38" s="114" t="s">
        <v>106</v>
      </c>
      <c r="J38" s="114" t="s">
        <v>106</v>
      </c>
      <c r="K38" s="114">
        <v>9.4</v>
      </c>
      <c r="L38" s="113">
        <v>2902</v>
      </c>
    </row>
    <row r="39" spans="1:12" ht="18.75" customHeight="1" x14ac:dyDescent="0.3">
      <c r="A39" s="104" t="s">
        <v>81</v>
      </c>
      <c r="B39" s="110" t="s">
        <v>73</v>
      </c>
      <c r="C39" s="113">
        <v>31</v>
      </c>
      <c r="D39" s="113">
        <v>51</v>
      </c>
      <c r="E39" s="113">
        <v>104</v>
      </c>
      <c r="F39" s="114">
        <v>42.4</v>
      </c>
      <c r="G39" s="114" t="s">
        <v>106</v>
      </c>
      <c r="H39" s="114" t="s">
        <v>106</v>
      </c>
      <c r="I39" s="114" t="s">
        <v>106</v>
      </c>
      <c r="J39" s="114" t="s">
        <v>106</v>
      </c>
      <c r="K39" s="114">
        <v>3.4</v>
      </c>
      <c r="L39" s="113">
        <v>2793</v>
      </c>
    </row>
    <row r="40" spans="1:12" ht="18.75" customHeight="1" x14ac:dyDescent="0.3">
      <c r="A40" s="104" t="s">
        <v>98</v>
      </c>
      <c r="B40" s="110" t="s">
        <v>73</v>
      </c>
      <c r="C40" s="113">
        <v>29</v>
      </c>
      <c r="D40" s="113" t="s">
        <v>106</v>
      </c>
      <c r="E40" s="113">
        <v>117</v>
      </c>
      <c r="F40" s="114">
        <v>29</v>
      </c>
      <c r="G40" s="114" t="s">
        <v>106</v>
      </c>
      <c r="H40" s="114" t="s">
        <v>106</v>
      </c>
      <c r="I40" s="114" t="s">
        <v>106</v>
      </c>
      <c r="J40" s="114" t="s">
        <v>106</v>
      </c>
      <c r="K40" s="114">
        <v>6.5</v>
      </c>
      <c r="L40" s="113">
        <v>1886</v>
      </c>
    </row>
    <row r="41" spans="1:12" ht="18.75" customHeight="1" x14ac:dyDescent="0.3">
      <c r="A41" s="104" t="s">
        <v>82</v>
      </c>
      <c r="B41" s="110" t="s">
        <v>73</v>
      </c>
      <c r="C41" s="113">
        <v>15</v>
      </c>
      <c r="D41" s="113" t="s">
        <v>106</v>
      </c>
      <c r="E41" s="113">
        <v>138</v>
      </c>
      <c r="F41" s="114">
        <v>30.4</v>
      </c>
      <c r="G41" s="114" t="s">
        <v>106</v>
      </c>
      <c r="H41" s="114" t="s">
        <v>106</v>
      </c>
      <c r="I41" s="114" t="s">
        <v>106</v>
      </c>
      <c r="J41" s="114" t="s">
        <v>106</v>
      </c>
      <c r="K41" s="114">
        <v>3.2</v>
      </c>
      <c r="L41" s="113">
        <v>2784</v>
      </c>
    </row>
    <row r="42" spans="1:12" ht="18.75" customHeight="1" x14ac:dyDescent="0.3">
      <c r="A42" s="104" t="s">
        <v>154</v>
      </c>
      <c r="B42" s="110" t="s">
        <v>73</v>
      </c>
      <c r="C42" s="113">
        <v>35</v>
      </c>
      <c r="D42" s="113" t="s">
        <v>106</v>
      </c>
      <c r="E42" s="113">
        <v>234</v>
      </c>
      <c r="F42" s="114">
        <v>46.5</v>
      </c>
      <c r="G42" s="114" t="s">
        <v>106</v>
      </c>
      <c r="H42" s="114" t="s">
        <v>106</v>
      </c>
      <c r="I42" s="114" t="s">
        <v>106</v>
      </c>
      <c r="J42" s="114" t="s">
        <v>106</v>
      </c>
      <c r="K42" s="114">
        <v>8.8000000000000007</v>
      </c>
      <c r="L42" s="113">
        <v>1990</v>
      </c>
    </row>
    <row r="43" spans="1:12" ht="18.75" customHeight="1" x14ac:dyDescent="0.3">
      <c r="A43" s="104" t="s">
        <v>110</v>
      </c>
      <c r="B43" s="110" t="s">
        <v>73</v>
      </c>
      <c r="C43" s="113">
        <v>40</v>
      </c>
      <c r="D43" s="113">
        <v>128</v>
      </c>
      <c r="E43" s="113">
        <v>266</v>
      </c>
      <c r="F43" s="114">
        <v>32</v>
      </c>
      <c r="G43" s="114" t="s">
        <v>106</v>
      </c>
      <c r="H43" s="114" t="s">
        <v>106</v>
      </c>
      <c r="I43" s="114" t="s">
        <v>106</v>
      </c>
      <c r="J43" s="114" t="s">
        <v>106</v>
      </c>
      <c r="K43" s="114">
        <v>4.8</v>
      </c>
      <c r="L43" s="113">
        <v>3170</v>
      </c>
    </row>
    <row r="44" spans="1:12" ht="18.75" customHeight="1" x14ac:dyDescent="0.3">
      <c r="A44" s="104" t="s">
        <v>83</v>
      </c>
      <c r="B44" s="110" t="s">
        <v>73</v>
      </c>
      <c r="C44" s="113">
        <v>77</v>
      </c>
      <c r="D44" s="113">
        <v>72</v>
      </c>
      <c r="E44" s="113">
        <v>148</v>
      </c>
      <c r="F44" s="114">
        <v>25</v>
      </c>
      <c r="G44" s="114" t="s">
        <v>106</v>
      </c>
      <c r="H44" s="114" t="s">
        <v>106</v>
      </c>
      <c r="I44" s="114" t="s">
        <v>106</v>
      </c>
      <c r="J44" s="114" t="s">
        <v>106</v>
      </c>
      <c r="K44" s="114">
        <v>3.2</v>
      </c>
      <c r="L44" s="113">
        <v>3125</v>
      </c>
    </row>
    <row r="45" spans="1:12" ht="18.75" customHeight="1" x14ac:dyDescent="0.3">
      <c r="A45" s="104" t="s">
        <v>155</v>
      </c>
      <c r="B45" s="110" t="s">
        <v>73</v>
      </c>
      <c r="C45" s="113">
        <v>128</v>
      </c>
      <c r="D45" s="113">
        <v>144</v>
      </c>
      <c r="E45" s="113">
        <v>264</v>
      </c>
      <c r="F45" s="114">
        <v>66</v>
      </c>
      <c r="G45" s="114" t="s">
        <v>106</v>
      </c>
      <c r="H45" s="114" t="s">
        <v>106</v>
      </c>
      <c r="I45" s="114" t="s">
        <v>106</v>
      </c>
      <c r="J45" s="114" t="s">
        <v>106</v>
      </c>
      <c r="K45" s="114">
        <v>4.5</v>
      </c>
      <c r="L45" s="113">
        <v>3080</v>
      </c>
    </row>
    <row r="46" spans="1:12" ht="18.75" customHeight="1" x14ac:dyDescent="0.3">
      <c r="A46" s="104" t="s">
        <v>84</v>
      </c>
      <c r="B46" s="110" t="s">
        <v>74</v>
      </c>
      <c r="C46" s="113">
        <v>196</v>
      </c>
      <c r="D46" s="113">
        <v>437.1</v>
      </c>
      <c r="E46" s="113">
        <v>640</v>
      </c>
      <c r="F46" s="114">
        <v>67</v>
      </c>
      <c r="G46" s="114" t="s">
        <v>106</v>
      </c>
      <c r="H46" s="114" t="s">
        <v>106</v>
      </c>
      <c r="I46" s="114" t="s">
        <v>106</v>
      </c>
      <c r="J46" s="114" t="s">
        <v>106</v>
      </c>
      <c r="K46" s="114">
        <v>4.0999999999999996</v>
      </c>
      <c r="L46" s="113">
        <v>3091</v>
      </c>
    </row>
    <row r="47" spans="1:12" ht="18.75" customHeight="1" x14ac:dyDescent="0.3">
      <c r="A47" s="104" t="s">
        <v>85</v>
      </c>
      <c r="B47" s="110" t="s">
        <v>73</v>
      </c>
      <c r="C47" s="113">
        <v>137</v>
      </c>
      <c r="D47" s="113">
        <v>46</v>
      </c>
      <c r="E47" s="113">
        <v>82</v>
      </c>
      <c r="F47" s="114">
        <v>44</v>
      </c>
      <c r="G47" s="114" t="s">
        <v>106</v>
      </c>
      <c r="H47" s="114" t="s">
        <v>106</v>
      </c>
      <c r="I47" s="114" t="s">
        <v>106</v>
      </c>
      <c r="J47" s="114" t="s">
        <v>106</v>
      </c>
      <c r="K47" s="114">
        <v>9.3000000000000007</v>
      </c>
      <c r="L47" s="113">
        <v>2181</v>
      </c>
    </row>
    <row r="48" spans="1:12" ht="18.75" customHeight="1" x14ac:dyDescent="0.3">
      <c r="A48" s="104" t="s">
        <v>196</v>
      </c>
      <c r="B48" s="110" t="s">
        <v>74</v>
      </c>
      <c r="C48" s="113">
        <v>63</v>
      </c>
      <c r="D48" s="113">
        <v>49</v>
      </c>
      <c r="E48" s="113">
        <v>88</v>
      </c>
      <c r="F48" s="114">
        <v>58</v>
      </c>
      <c r="G48" s="114" t="s">
        <v>106</v>
      </c>
      <c r="H48" s="114" t="s">
        <v>106</v>
      </c>
      <c r="I48" s="114" t="s">
        <v>106</v>
      </c>
      <c r="J48" s="114" t="s">
        <v>106</v>
      </c>
      <c r="K48" s="114">
        <v>2.4</v>
      </c>
      <c r="L48" s="113">
        <v>2201</v>
      </c>
    </row>
    <row r="49" spans="1:12" ht="18.75" customHeight="1" x14ac:dyDescent="0.3">
      <c r="A49" s="104" t="s">
        <v>99</v>
      </c>
      <c r="B49" s="110" t="s">
        <v>73</v>
      </c>
      <c r="C49" s="113">
        <v>84</v>
      </c>
      <c r="D49" s="113">
        <v>122.7</v>
      </c>
      <c r="E49" s="113">
        <v>236</v>
      </c>
      <c r="F49" s="114">
        <v>45</v>
      </c>
      <c r="G49" s="114" t="s">
        <v>106</v>
      </c>
      <c r="H49" s="114" t="s">
        <v>106</v>
      </c>
      <c r="I49" s="114" t="s">
        <v>106</v>
      </c>
      <c r="J49" s="114" t="s">
        <v>106</v>
      </c>
      <c r="K49" s="114">
        <v>4.4000000000000004</v>
      </c>
      <c r="L49" s="113">
        <v>2174</v>
      </c>
    </row>
    <row r="50" spans="1:12" ht="18.75" customHeight="1" x14ac:dyDescent="0.3">
      <c r="A50" s="104" t="s">
        <v>137</v>
      </c>
      <c r="B50" s="110" t="s">
        <v>74</v>
      </c>
      <c r="C50" s="113">
        <v>75.2</v>
      </c>
      <c r="D50" s="113">
        <v>134</v>
      </c>
      <c r="E50" s="113">
        <v>251</v>
      </c>
      <c r="F50" s="114">
        <v>28</v>
      </c>
      <c r="G50" s="114" t="s">
        <v>106</v>
      </c>
      <c r="H50" s="114" t="s">
        <v>106</v>
      </c>
      <c r="I50" s="114" t="s">
        <v>106</v>
      </c>
      <c r="J50" s="114" t="s">
        <v>106</v>
      </c>
      <c r="K50" s="114">
        <v>4.5999999999999996</v>
      </c>
      <c r="L50" s="113">
        <v>2149</v>
      </c>
    </row>
    <row r="51" spans="1:12" ht="18.75" customHeight="1" x14ac:dyDescent="0.3">
      <c r="A51" s="104" t="s">
        <v>86</v>
      </c>
      <c r="B51" s="110" t="s">
        <v>73</v>
      </c>
      <c r="C51" s="113">
        <v>34</v>
      </c>
      <c r="D51" s="113" t="s">
        <v>106</v>
      </c>
      <c r="E51" s="113">
        <v>173</v>
      </c>
      <c r="F51" s="114">
        <v>22.1</v>
      </c>
      <c r="G51" s="114" t="s">
        <v>106</v>
      </c>
      <c r="H51" s="114" t="s">
        <v>106</v>
      </c>
      <c r="I51" s="114" t="s">
        <v>106</v>
      </c>
      <c r="J51" s="114" t="s">
        <v>106</v>
      </c>
      <c r="K51" s="114">
        <v>2.76</v>
      </c>
      <c r="L51" s="113">
        <v>2151</v>
      </c>
    </row>
    <row r="52" spans="1:12" ht="18.75" customHeight="1" x14ac:dyDescent="0.3">
      <c r="A52" s="104" t="s">
        <v>197</v>
      </c>
      <c r="B52" s="110" t="s">
        <v>74</v>
      </c>
      <c r="C52" s="113">
        <v>31</v>
      </c>
      <c r="D52" s="113">
        <v>37</v>
      </c>
      <c r="E52" s="113">
        <v>71</v>
      </c>
      <c r="F52" s="114">
        <v>25</v>
      </c>
      <c r="G52" s="114" t="s">
        <v>106</v>
      </c>
      <c r="H52" s="114" t="s">
        <v>106</v>
      </c>
      <c r="I52" s="114" t="s">
        <v>106</v>
      </c>
      <c r="J52" s="114" t="s">
        <v>106</v>
      </c>
      <c r="K52" s="114">
        <v>3.4</v>
      </c>
      <c r="L52" s="113">
        <v>2181</v>
      </c>
    </row>
    <row r="53" spans="1:12" ht="18.75" customHeight="1" x14ac:dyDescent="0.3">
      <c r="A53" s="104" t="s">
        <v>198</v>
      </c>
      <c r="B53" s="110" t="s">
        <v>74</v>
      </c>
      <c r="C53" s="113">
        <v>19</v>
      </c>
      <c r="D53" s="113">
        <v>21</v>
      </c>
      <c r="E53" s="113">
        <v>45</v>
      </c>
      <c r="F53" s="114">
        <v>22</v>
      </c>
      <c r="G53" s="114" t="s">
        <v>106</v>
      </c>
      <c r="H53" s="114" t="s">
        <v>106</v>
      </c>
      <c r="I53" s="114" t="s">
        <v>106</v>
      </c>
      <c r="J53" s="114" t="s">
        <v>106</v>
      </c>
      <c r="K53" s="114">
        <v>2.7</v>
      </c>
      <c r="L53" s="113">
        <v>2124</v>
      </c>
    </row>
    <row r="54" spans="1:12" ht="18.75" customHeight="1" x14ac:dyDescent="0.3">
      <c r="A54" s="104" t="s">
        <v>156</v>
      </c>
      <c r="B54" s="110" t="s">
        <v>74</v>
      </c>
      <c r="C54" s="113">
        <v>190.79</v>
      </c>
      <c r="D54" s="113">
        <v>197</v>
      </c>
      <c r="E54" s="113">
        <v>417</v>
      </c>
      <c r="F54" s="114">
        <v>64</v>
      </c>
      <c r="G54" s="114" t="s">
        <v>106</v>
      </c>
      <c r="H54" s="114" t="s">
        <v>106</v>
      </c>
      <c r="I54" s="114" t="s">
        <v>106</v>
      </c>
      <c r="J54" s="114" t="s">
        <v>106</v>
      </c>
      <c r="K54" s="114">
        <v>7.3</v>
      </c>
      <c r="L54" s="113">
        <v>2460</v>
      </c>
    </row>
    <row r="55" spans="1:12" ht="18.75" customHeight="1" x14ac:dyDescent="0.3">
      <c r="A55" s="104" t="s">
        <v>138</v>
      </c>
      <c r="B55" s="110" t="s">
        <v>73</v>
      </c>
      <c r="C55" s="113">
        <v>7</v>
      </c>
      <c r="D55" s="113">
        <v>20</v>
      </c>
      <c r="E55" s="113">
        <v>39</v>
      </c>
      <c r="F55" s="114">
        <v>11</v>
      </c>
      <c r="G55" s="114" t="s">
        <v>106</v>
      </c>
      <c r="H55" s="114" t="s">
        <v>106</v>
      </c>
      <c r="I55" s="114" t="s">
        <v>106</v>
      </c>
      <c r="J55" s="114" t="s">
        <v>106</v>
      </c>
      <c r="K55" s="114">
        <v>2.1</v>
      </c>
      <c r="L55" s="113">
        <v>2520</v>
      </c>
    </row>
    <row r="56" spans="1:12" ht="18.75" customHeight="1" x14ac:dyDescent="0.3">
      <c r="A56" s="104" t="s">
        <v>100</v>
      </c>
      <c r="B56" s="110" t="s">
        <v>74</v>
      </c>
      <c r="C56" s="113">
        <v>19</v>
      </c>
      <c r="D56" s="113">
        <v>18</v>
      </c>
      <c r="E56" s="113">
        <v>40</v>
      </c>
      <c r="F56" s="114">
        <v>15.6</v>
      </c>
      <c r="G56" s="114" t="s">
        <v>106</v>
      </c>
      <c r="H56" s="114" t="s">
        <v>106</v>
      </c>
      <c r="I56" s="114" t="s">
        <v>106</v>
      </c>
      <c r="J56" s="114" t="s">
        <v>106</v>
      </c>
      <c r="K56" s="114">
        <v>1.1000000000000001</v>
      </c>
      <c r="L56" s="113">
        <v>3330</v>
      </c>
    </row>
    <row r="57" spans="1:12" ht="18.75" customHeight="1" x14ac:dyDescent="0.3">
      <c r="A57" s="104" t="s">
        <v>101</v>
      </c>
      <c r="B57" s="110" t="s">
        <v>73</v>
      </c>
      <c r="C57" s="113">
        <v>93</v>
      </c>
      <c r="D57" s="113">
        <v>101</v>
      </c>
      <c r="E57" s="113">
        <v>200</v>
      </c>
      <c r="F57" s="114">
        <v>14</v>
      </c>
      <c r="G57" s="114" t="s">
        <v>106</v>
      </c>
      <c r="H57" s="114" t="s">
        <v>106</v>
      </c>
      <c r="I57" s="114" t="s">
        <v>106</v>
      </c>
      <c r="J57" s="114" t="s">
        <v>106</v>
      </c>
      <c r="K57" s="114">
        <v>3.1</v>
      </c>
      <c r="L57" s="113">
        <v>3150</v>
      </c>
    </row>
    <row r="58" spans="1:12" ht="18.75" customHeight="1" x14ac:dyDescent="0.3">
      <c r="A58" s="104" t="s">
        <v>157</v>
      </c>
      <c r="B58" s="110" t="s">
        <v>73</v>
      </c>
      <c r="C58" s="113">
        <v>35</v>
      </c>
      <c r="D58" s="113">
        <v>51.3</v>
      </c>
      <c r="E58" s="113">
        <v>116</v>
      </c>
      <c r="F58" s="114">
        <v>18.2</v>
      </c>
      <c r="G58" s="114" t="s">
        <v>106</v>
      </c>
      <c r="H58" s="114" t="s">
        <v>106</v>
      </c>
      <c r="I58" s="114" t="s">
        <v>106</v>
      </c>
      <c r="J58" s="114" t="s">
        <v>106</v>
      </c>
      <c r="K58" s="114">
        <v>2.1</v>
      </c>
      <c r="L58" s="113">
        <v>2840</v>
      </c>
    </row>
    <row r="59" spans="1:12" ht="18.75" customHeight="1" x14ac:dyDescent="0.3">
      <c r="A59" s="104" t="s">
        <v>111</v>
      </c>
      <c r="B59" s="110" t="s">
        <v>73</v>
      </c>
      <c r="C59" s="113">
        <v>4</v>
      </c>
      <c r="D59" s="113">
        <v>51.2</v>
      </c>
      <c r="E59" s="113">
        <v>149</v>
      </c>
      <c r="F59" s="114">
        <v>25</v>
      </c>
      <c r="G59" s="114" t="s">
        <v>106</v>
      </c>
      <c r="H59" s="114" t="s">
        <v>106</v>
      </c>
      <c r="I59" s="114" t="s">
        <v>106</v>
      </c>
      <c r="J59" s="114" t="s">
        <v>106</v>
      </c>
      <c r="K59" s="114">
        <v>1.7</v>
      </c>
      <c r="L59" s="113">
        <v>2980</v>
      </c>
    </row>
    <row r="60" spans="1:12" ht="18.75" customHeight="1" x14ac:dyDescent="0.3">
      <c r="A60" s="104" t="s">
        <v>199</v>
      </c>
      <c r="B60" s="110" t="s">
        <v>74</v>
      </c>
      <c r="C60" s="113">
        <v>10</v>
      </c>
      <c r="D60" s="113">
        <v>57</v>
      </c>
      <c r="E60" s="113">
        <v>123</v>
      </c>
      <c r="F60" s="114">
        <v>21</v>
      </c>
      <c r="G60" s="114" t="s">
        <v>106</v>
      </c>
      <c r="H60" s="114" t="s">
        <v>106</v>
      </c>
      <c r="I60" s="114" t="s">
        <v>106</v>
      </c>
      <c r="J60" s="114" t="s">
        <v>106</v>
      </c>
      <c r="K60" s="114">
        <v>2.4</v>
      </c>
      <c r="L60" s="113">
        <v>2890</v>
      </c>
    </row>
    <row r="61" spans="1:12" ht="18.75" customHeight="1" x14ac:dyDescent="0.3">
      <c r="A61" s="104" t="s">
        <v>158</v>
      </c>
      <c r="B61" s="110" t="s">
        <v>74</v>
      </c>
      <c r="C61" s="113">
        <v>14</v>
      </c>
      <c r="D61" s="113">
        <v>68</v>
      </c>
      <c r="E61" s="113">
        <v>133</v>
      </c>
      <c r="F61" s="114">
        <v>19.2</v>
      </c>
      <c r="G61" s="114" t="s">
        <v>106</v>
      </c>
      <c r="H61" s="114" t="s">
        <v>106</v>
      </c>
      <c r="I61" s="114" t="s">
        <v>106</v>
      </c>
      <c r="J61" s="114" t="s">
        <v>106</v>
      </c>
      <c r="K61" s="114">
        <v>8.1</v>
      </c>
      <c r="L61" s="113">
        <v>3710</v>
      </c>
    </row>
    <row r="62" spans="1:12" ht="18.75" customHeight="1" x14ac:dyDescent="0.3">
      <c r="A62" s="104" t="s">
        <v>102</v>
      </c>
      <c r="B62" s="110" t="s">
        <v>74</v>
      </c>
      <c r="C62" s="113">
        <v>13</v>
      </c>
      <c r="D62" s="113">
        <v>64</v>
      </c>
      <c r="E62" s="113">
        <v>126</v>
      </c>
      <c r="F62" s="114">
        <v>18.7</v>
      </c>
      <c r="G62" s="114" t="s">
        <v>106</v>
      </c>
      <c r="H62" s="114" t="s">
        <v>106</v>
      </c>
      <c r="I62" s="114" t="s">
        <v>106</v>
      </c>
      <c r="J62" s="114" t="s">
        <v>106</v>
      </c>
      <c r="K62" s="114">
        <v>8.1999999999999993</v>
      </c>
      <c r="L62" s="113">
        <v>2890</v>
      </c>
    </row>
    <row r="63" spans="1:12" ht="18.75" customHeight="1" x14ac:dyDescent="0.3">
      <c r="A63" s="104" t="s">
        <v>159</v>
      </c>
      <c r="B63" s="110" t="s">
        <v>74</v>
      </c>
      <c r="C63" s="113">
        <v>21</v>
      </c>
      <c r="D63" s="113" t="s">
        <v>106</v>
      </c>
      <c r="E63" s="113">
        <v>64</v>
      </c>
      <c r="F63" s="114">
        <v>19</v>
      </c>
      <c r="G63" s="114" t="s">
        <v>106</v>
      </c>
      <c r="H63" s="114" t="s">
        <v>106</v>
      </c>
      <c r="I63" s="114" t="s">
        <v>106</v>
      </c>
      <c r="J63" s="114" t="s">
        <v>106</v>
      </c>
      <c r="K63" s="114">
        <v>1.9</v>
      </c>
      <c r="L63" s="113">
        <v>2460</v>
      </c>
    </row>
    <row r="64" spans="1:12" ht="18.75" customHeight="1" x14ac:dyDescent="0.3">
      <c r="A64" s="104" t="s">
        <v>160</v>
      </c>
      <c r="B64" s="110" t="s">
        <v>74</v>
      </c>
      <c r="C64" s="113">
        <v>23</v>
      </c>
      <c r="D64" s="113">
        <v>33</v>
      </c>
      <c r="E64" s="113">
        <v>69</v>
      </c>
      <c r="F64" s="114">
        <v>19.5</v>
      </c>
      <c r="G64" s="114" t="s">
        <v>106</v>
      </c>
      <c r="H64" s="114" t="s">
        <v>106</v>
      </c>
      <c r="I64" s="114" t="s">
        <v>106</v>
      </c>
      <c r="J64" s="114" t="s">
        <v>106</v>
      </c>
      <c r="K64" s="114">
        <v>2.1</v>
      </c>
      <c r="L64" s="113">
        <v>2620</v>
      </c>
    </row>
    <row r="65" spans="1:12" ht="18.75" customHeight="1" x14ac:dyDescent="0.3">
      <c r="A65" s="104" t="s">
        <v>161</v>
      </c>
      <c r="B65" s="110" t="s">
        <v>74</v>
      </c>
      <c r="C65" s="113">
        <v>27</v>
      </c>
      <c r="D65" s="113">
        <v>38</v>
      </c>
      <c r="E65" s="113">
        <v>74</v>
      </c>
      <c r="F65" s="114">
        <v>15</v>
      </c>
      <c r="G65" s="114" t="s">
        <v>106</v>
      </c>
      <c r="H65" s="114" t="s">
        <v>106</v>
      </c>
      <c r="I65" s="114" t="s">
        <v>106</v>
      </c>
      <c r="J65" s="114" t="s">
        <v>106</v>
      </c>
      <c r="K65" s="114">
        <v>2.8</v>
      </c>
      <c r="L65" s="113">
        <v>3050</v>
      </c>
    </row>
    <row r="66" spans="1:12" ht="18.75" customHeight="1" x14ac:dyDescent="0.3">
      <c r="A66" s="104" t="s">
        <v>87</v>
      </c>
      <c r="B66" s="110" t="s">
        <v>74</v>
      </c>
      <c r="C66" s="113">
        <v>19</v>
      </c>
      <c r="D66" s="113">
        <v>26</v>
      </c>
      <c r="E66" s="113">
        <v>51</v>
      </c>
      <c r="F66" s="114">
        <v>13</v>
      </c>
      <c r="G66" s="114" t="s">
        <v>106</v>
      </c>
      <c r="H66" s="114" t="s">
        <v>106</v>
      </c>
      <c r="I66" s="114" t="s">
        <v>106</v>
      </c>
      <c r="J66" s="114" t="s">
        <v>106</v>
      </c>
      <c r="K66" s="114">
        <v>1.85</v>
      </c>
      <c r="L66" s="113">
        <v>2540</v>
      </c>
    </row>
    <row r="67" spans="1:12" ht="18.75" customHeight="1" x14ac:dyDescent="0.3">
      <c r="A67" s="104" t="s">
        <v>89</v>
      </c>
      <c r="B67" s="110" t="s">
        <v>74</v>
      </c>
      <c r="C67" s="113">
        <v>6</v>
      </c>
      <c r="D67" s="113" t="s">
        <v>106</v>
      </c>
      <c r="E67" s="113">
        <v>55</v>
      </c>
      <c r="F67" s="114">
        <v>4</v>
      </c>
      <c r="G67" s="114" t="s">
        <v>106</v>
      </c>
      <c r="H67" s="114" t="s">
        <v>106</v>
      </c>
      <c r="I67" s="114" t="s">
        <v>106</v>
      </c>
      <c r="J67" s="114" t="s">
        <v>106</v>
      </c>
      <c r="K67" s="114">
        <v>2.6</v>
      </c>
      <c r="L67" s="113">
        <v>2880</v>
      </c>
    </row>
    <row r="68" spans="1:12" ht="18.75" customHeight="1" x14ac:dyDescent="0.3">
      <c r="A68" s="104" t="s">
        <v>162</v>
      </c>
      <c r="B68" s="110" t="s">
        <v>74</v>
      </c>
      <c r="C68" s="113">
        <v>8.4</v>
      </c>
      <c r="D68" s="113">
        <v>31</v>
      </c>
      <c r="E68" s="113">
        <v>62.4</v>
      </c>
      <c r="F68" s="114">
        <v>5.0999999999999996</v>
      </c>
      <c r="G68" s="114" t="s">
        <v>106</v>
      </c>
      <c r="H68" s="114" t="s">
        <v>106</v>
      </c>
      <c r="I68" s="114" t="s">
        <v>106</v>
      </c>
      <c r="J68" s="114" t="s">
        <v>106</v>
      </c>
      <c r="K68" s="114">
        <v>2.1</v>
      </c>
      <c r="L68" s="113">
        <v>2580</v>
      </c>
    </row>
    <row r="69" spans="1:12" ht="18.75" customHeight="1" x14ac:dyDescent="0.3">
      <c r="A69" s="104" t="s">
        <v>163</v>
      </c>
      <c r="B69" s="110" t="s">
        <v>74</v>
      </c>
      <c r="C69" s="113">
        <v>7</v>
      </c>
      <c r="D69" s="113">
        <v>52</v>
      </c>
      <c r="E69" s="113">
        <v>105</v>
      </c>
      <c r="F69" s="114">
        <v>16</v>
      </c>
      <c r="G69" s="114" t="s">
        <v>106</v>
      </c>
      <c r="H69" s="114" t="s">
        <v>106</v>
      </c>
      <c r="I69" s="114" t="s">
        <v>106</v>
      </c>
      <c r="J69" s="114" t="s">
        <v>106</v>
      </c>
      <c r="K69" s="114">
        <v>1.9</v>
      </c>
      <c r="L69" s="113">
        <v>2131</v>
      </c>
    </row>
    <row r="70" spans="1:12" ht="18.75" customHeight="1" x14ac:dyDescent="0.3">
      <c r="A70" s="104" t="s">
        <v>164</v>
      </c>
      <c r="B70" s="110" t="s">
        <v>74</v>
      </c>
      <c r="C70" s="113">
        <v>8.1</v>
      </c>
      <c r="D70" s="113">
        <v>48</v>
      </c>
      <c r="E70" s="113">
        <v>95.1</v>
      </c>
      <c r="F70" s="114">
        <v>6.4</v>
      </c>
      <c r="G70" s="114" t="s">
        <v>106</v>
      </c>
      <c r="H70" s="114" t="s">
        <v>106</v>
      </c>
      <c r="I70" s="114" t="s">
        <v>106</v>
      </c>
      <c r="J70" s="114" t="s">
        <v>106</v>
      </c>
      <c r="K70" s="114">
        <v>2.34</v>
      </c>
      <c r="L70" s="113">
        <v>2630</v>
      </c>
    </row>
    <row r="71" spans="1:12" ht="18.75" customHeight="1" x14ac:dyDescent="0.3">
      <c r="A71" s="104" t="s">
        <v>165</v>
      </c>
      <c r="B71" s="110" t="s">
        <v>74</v>
      </c>
      <c r="C71" s="113">
        <v>32</v>
      </c>
      <c r="D71" s="113">
        <v>34</v>
      </c>
      <c r="E71" s="113">
        <v>78</v>
      </c>
      <c r="F71" s="114">
        <v>19</v>
      </c>
      <c r="G71" s="114" t="s">
        <v>106</v>
      </c>
      <c r="H71" s="114" t="s">
        <v>106</v>
      </c>
      <c r="I71" s="114" t="s">
        <v>106</v>
      </c>
      <c r="J71" s="114" t="s">
        <v>106</v>
      </c>
      <c r="K71" s="114">
        <v>2.6</v>
      </c>
      <c r="L71" s="113">
        <v>2440</v>
      </c>
    </row>
    <row r="72" spans="1:12" ht="18.75" customHeight="1" x14ac:dyDescent="0.3">
      <c r="A72" s="104" t="s">
        <v>166</v>
      </c>
      <c r="B72" s="110" t="s">
        <v>74</v>
      </c>
      <c r="C72" s="113">
        <v>41</v>
      </c>
      <c r="D72" s="113">
        <v>94</v>
      </c>
      <c r="E72" s="113">
        <v>192</v>
      </c>
      <c r="F72" s="114">
        <v>45</v>
      </c>
      <c r="G72" s="114" t="s">
        <v>106</v>
      </c>
      <c r="H72" s="114" t="s">
        <v>106</v>
      </c>
      <c r="I72" s="114" t="s">
        <v>106</v>
      </c>
      <c r="J72" s="114" t="s">
        <v>106</v>
      </c>
      <c r="K72" s="114">
        <v>5</v>
      </c>
      <c r="L72" s="113">
        <v>2132</v>
      </c>
    </row>
    <row r="73" spans="1:12" ht="18.75" customHeight="1" x14ac:dyDescent="0.3">
      <c r="A73" s="104" t="s">
        <v>167</v>
      </c>
      <c r="B73" s="110" t="s">
        <v>74</v>
      </c>
      <c r="C73" s="113">
        <v>8.1</v>
      </c>
      <c r="D73" s="113">
        <v>29</v>
      </c>
      <c r="E73" s="113">
        <v>56</v>
      </c>
      <c r="F73" s="114">
        <v>5.0999999999999996</v>
      </c>
      <c r="G73" s="114" t="s">
        <v>106</v>
      </c>
      <c r="H73" s="114" t="s">
        <v>106</v>
      </c>
      <c r="I73" s="114" t="s">
        <v>106</v>
      </c>
      <c r="J73" s="114" t="s">
        <v>106</v>
      </c>
      <c r="K73" s="114">
        <v>1.75</v>
      </c>
      <c r="L73" s="113">
        <v>2260</v>
      </c>
    </row>
    <row r="74" spans="1:12" ht="18.75" customHeight="1" x14ac:dyDescent="0.3">
      <c r="A74" s="104" t="s">
        <v>168</v>
      </c>
      <c r="B74" s="110" t="s">
        <v>74</v>
      </c>
      <c r="C74" s="113">
        <v>26.7</v>
      </c>
      <c r="D74" s="113">
        <v>33</v>
      </c>
      <c r="E74" s="113">
        <v>78</v>
      </c>
      <c r="F74" s="114">
        <v>22</v>
      </c>
      <c r="G74" s="114" t="s">
        <v>106</v>
      </c>
      <c r="H74" s="114" t="s">
        <v>106</v>
      </c>
      <c r="I74" s="114" t="s">
        <v>106</v>
      </c>
      <c r="J74" s="114" t="s">
        <v>106</v>
      </c>
      <c r="K74" s="114">
        <v>2.8</v>
      </c>
      <c r="L74" s="113">
        <v>2220</v>
      </c>
    </row>
    <row r="75" spans="1:12" ht="18.75" customHeight="1" x14ac:dyDescent="0.3">
      <c r="A75" s="104" t="s">
        <v>169</v>
      </c>
      <c r="B75" s="110" t="s">
        <v>74</v>
      </c>
      <c r="C75" s="113">
        <v>21.7</v>
      </c>
      <c r="D75" s="113">
        <v>34.700000000000003</v>
      </c>
      <c r="E75" s="113">
        <v>67</v>
      </c>
      <c r="F75" s="114">
        <v>19</v>
      </c>
      <c r="G75" s="114" t="s">
        <v>106</v>
      </c>
      <c r="H75" s="114" t="s">
        <v>106</v>
      </c>
      <c r="I75" s="114" t="s">
        <v>106</v>
      </c>
      <c r="J75" s="114" t="s">
        <v>106</v>
      </c>
      <c r="K75" s="114">
        <v>2.6</v>
      </c>
      <c r="L75" s="113">
        <v>2240</v>
      </c>
    </row>
    <row r="76" spans="1:12" ht="18.75" customHeight="1" x14ac:dyDescent="0.3">
      <c r="A76" s="104" t="s">
        <v>170</v>
      </c>
      <c r="B76" s="110" t="s">
        <v>74</v>
      </c>
      <c r="C76" s="113">
        <v>8.5</v>
      </c>
      <c r="D76" s="113">
        <v>19.399999999999999</v>
      </c>
      <c r="E76" s="113">
        <v>35</v>
      </c>
      <c r="F76" s="114">
        <v>11</v>
      </c>
      <c r="G76" s="114" t="s">
        <v>106</v>
      </c>
      <c r="H76" s="114" t="s">
        <v>106</v>
      </c>
      <c r="I76" s="114" t="s">
        <v>106</v>
      </c>
      <c r="J76" s="114" t="s">
        <v>106</v>
      </c>
      <c r="K76" s="114">
        <v>1.6</v>
      </c>
      <c r="L76" s="113">
        <v>2161</v>
      </c>
    </row>
    <row r="77" spans="1:12" ht="18.75" customHeight="1" x14ac:dyDescent="0.3">
      <c r="A77" s="104" t="s">
        <v>171</v>
      </c>
      <c r="B77" s="110" t="s">
        <v>74</v>
      </c>
      <c r="C77" s="113">
        <v>16.7</v>
      </c>
      <c r="D77" s="113">
        <v>42</v>
      </c>
      <c r="E77" s="113">
        <v>84</v>
      </c>
      <c r="F77" s="114">
        <v>18</v>
      </c>
      <c r="G77" s="114" t="s">
        <v>106</v>
      </c>
      <c r="H77" s="114" t="s">
        <v>106</v>
      </c>
      <c r="I77" s="114" t="s">
        <v>106</v>
      </c>
      <c r="J77" s="114" t="s">
        <v>106</v>
      </c>
      <c r="K77" s="114">
        <v>2.8</v>
      </c>
      <c r="L77" s="113">
        <v>2280</v>
      </c>
    </row>
    <row r="78" spans="1:12" ht="18.75" customHeight="1" x14ac:dyDescent="0.3">
      <c r="A78" s="104" t="s">
        <v>172</v>
      </c>
      <c r="B78" s="110" t="s">
        <v>74</v>
      </c>
      <c r="C78" s="113">
        <v>22.2</v>
      </c>
      <c r="D78" s="113">
        <v>57.6</v>
      </c>
      <c r="E78" s="113">
        <v>107</v>
      </c>
      <c r="F78" s="114">
        <v>33</v>
      </c>
      <c r="G78" s="114" t="s">
        <v>106</v>
      </c>
      <c r="H78" s="114" t="s">
        <v>106</v>
      </c>
      <c r="I78" s="114" t="s">
        <v>106</v>
      </c>
      <c r="J78" s="114" t="s">
        <v>106</v>
      </c>
      <c r="K78" s="114">
        <v>3.7</v>
      </c>
      <c r="L78" s="113">
        <v>2410</v>
      </c>
    </row>
    <row r="79" spans="1:12" ht="18.75" customHeight="1" x14ac:dyDescent="0.3">
      <c r="A79" s="104" t="s">
        <v>173</v>
      </c>
      <c r="B79" s="110" t="s">
        <v>74</v>
      </c>
      <c r="C79" s="113">
        <v>25.7</v>
      </c>
      <c r="D79" s="113">
        <v>48.7</v>
      </c>
      <c r="E79" s="113">
        <v>92</v>
      </c>
      <c r="F79" s="114">
        <v>20</v>
      </c>
      <c r="G79" s="114" t="s">
        <v>106</v>
      </c>
      <c r="H79" s="114" t="s">
        <v>106</v>
      </c>
      <c r="I79" s="114" t="s">
        <v>106</v>
      </c>
      <c r="J79" s="114" t="s">
        <v>106</v>
      </c>
      <c r="K79" s="114">
        <v>3.5</v>
      </c>
      <c r="L79" s="113">
        <v>2280</v>
      </c>
    </row>
    <row r="80" spans="1:12" ht="18.75" customHeight="1" x14ac:dyDescent="0.3">
      <c r="A80" s="104" t="s">
        <v>200</v>
      </c>
      <c r="B80" s="110" t="s">
        <v>74</v>
      </c>
      <c r="C80" s="113">
        <v>33.299999999999997</v>
      </c>
      <c r="D80" s="113">
        <v>132</v>
      </c>
      <c r="E80" s="113">
        <v>258</v>
      </c>
      <c r="F80" s="114">
        <v>38</v>
      </c>
      <c r="G80" s="114" t="s">
        <v>106</v>
      </c>
      <c r="H80" s="114" t="s">
        <v>106</v>
      </c>
      <c r="I80" s="114" t="s">
        <v>106</v>
      </c>
      <c r="J80" s="114" t="s">
        <v>106</v>
      </c>
      <c r="K80" s="114">
        <v>4.55</v>
      </c>
      <c r="L80" s="113">
        <v>1664</v>
      </c>
    </row>
    <row r="81" spans="1:12" ht="18.75" customHeight="1" x14ac:dyDescent="0.3">
      <c r="A81" s="104" t="s">
        <v>174</v>
      </c>
      <c r="B81" s="110" t="s">
        <v>74</v>
      </c>
      <c r="C81" s="113">
        <v>22.9</v>
      </c>
      <c r="D81" s="113">
        <v>65.400000000000006</v>
      </c>
      <c r="E81" s="113">
        <v>123</v>
      </c>
      <c r="F81" s="114">
        <v>22</v>
      </c>
      <c r="G81" s="114" t="s">
        <v>106</v>
      </c>
      <c r="H81" s="114" t="s">
        <v>106</v>
      </c>
      <c r="I81" s="114" t="s">
        <v>106</v>
      </c>
      <c r="J81" s="114" t="s">
        <v>106</v>
      </c>
      <c r="K81" s="114">
        <v>3.9</v>
      </c>
      <c r="L81" s="113">
        <v>1920</v>
      </c>
    </row>
    <row r="82" spans="1:12" ht="18.75" customHeight="1" x14ac:dyDescent="0.3">
      <c r="A82" s="104" t="s">
        <v>175</v>
      </c>
      <c r="B82" s="110" t="s">
        <v>74</v>
      </c>
      <c r="C82" s="113">
        <v>215.7</v>
      </c>
      <c r="D82" s="113">
        <v>264</v>
      </c>
      <c r="E82" s="113">
        <v>532</v>
      </c>
      <c r="F82" s="114">
        <v>44</v>
      </c>
      <c r="G82" s="114" t="s">
        <v>106</v>
      </c>
      <c r="H82" s="114" t="s">
        <v>106</v>
      </c>
      <c r="I82" s="114" t="s">
        <v>106</v>
      </c>
      <c r="J82" s="114" t="s">
        <v>106</v>
      </c>
      <c r="K82" s="114">
        <v>9.1</v>
      </c>
      <c r="L82" s="113">
        <v>2280</v>
      </c>
    </row>
    <row r="83" spans="1:12" ht="18.75" customHeight="1" x14ac:dyDescent="0.3">
      <c r="A83" s="104" t="s">
        <v>176</v>
      </c>
      <c r="B83" s="110" t="s">
        <v>74</v>
      </c>
      <c r="C83" s="113">
        <v>48.9</v>
      </c>
      <c r="D83" s="113">
        <v>124</v>
      </c>
      <c r="E83" s="113">
        <v>242</v>
      </c>
      <c r="F83" s="114">
        <v>35</v>
      </c>
      <c r="G83" s="114" t="s">
        <v>106</v>
      </c>
      <c r="H83" s="114" t="s">
        <v>106</v>
      </c>
      <c r="I83" s="114" t="s">
        <v>106</v>
      </c>
      <c r="J83" s="114" t="s">
        <v>106</v>
      </c>
      <c r="K83" s="114">
        <v>4.5999999999999996</v>
      </c>
      <c r="L83" s="113">
        <v>2180</v>
      </c>
    </row>
    <row r="84" spans="1:12" ht="18.75" customHeight="1" x14ac:dyDescent="0.3">
      <c r="A84" s="104" t="s">
        <v>112</v>
      </c>
      <c r="B84" s="110" t="s">
        <v>73</v>
      </c>
      <c r="C84" s="113">
        <v>198</v>
      </c>
      <c r="D84" s="113" t="s">
        <v>106</v>
      </c>
      <c r="E84" s="113">
        <v>570</v>
      </c>
      <c r="F84" s="114">
        <v>77</v>
      </c>
      <c r="G84" s="114" t="s">
        <v>106</v>
      </c>
      <c r="H84" s="114" t="s">
        <v>106</v>
      </c>
      <c r="I84" s="114" t="s">
        <v>106</v>
      </c>
      <c r="J84" s="114" t="s">
        <v>106</v>
      </c>
      <c r="K84" s="114">
        <v>6.8</v>
      </c>
      <c r="L84" s="113">
        <v>1900</v>
      </c>
    </row>
    <row r="85" spans="1:12" ht="18.75" customHeight="1" x14ac:dyDescent="0.3">
      <c r="A85" s="104" t="s">
        <v>177</v>
      </c>
      <c r="B85" s="110" t="s">
        <v>74</v>
      </c>
      <c r="C85" s="113">
        <v>37.6</v>
      </c>
      <c r="D85" s="113">
        <v>101</v>
      </c>
      <c r="E85" s="113">
        <v>198</v>
      </c>
      <c r="F85" s="114">
        <v>43</v>
      </c>
      <c r="G85" s="114" t="s">
        <v>106</v>
      </c>
      <c r="H85" s="114" t="s">
        <v>106</v>
      </c>
      <c r="I85" s="114" t="s">
        <v>106</v>
      </c>
      <c r="J85" s="114" t="s">
        <v>106</v>
      </c>
      <c r="K85" s="114">
        <v>3.8</v>
      </c>
      <c r="L85" s="113">
        <v>2160</v>
      </c>
    </row>
    <row r="86" spans="1:12" ht="18.75" customHeight="1" x14ac:dyDescent="0.3">
      <c r="A86" s="104" t="s">
        <v>178</v>
      </c>
      <c r="B86" s="110" t="s">
        <v>74</v>
      </c>
      <c r="C86" s="113">
        <v>22.8</v>
      </c>
      <c r="D86" s="113">
        <v>52.1</v>
      </c>
      <c r="E86" s="113">
        <v>98</v>
      </c>
      <c r="F86" s="114">
        <v>21</v>
      </c>
      <c r="G86" s="114" t="s">
        <v>106</v>
      </c>
      <c r="H86" s="114" t="s">
        <v>106</v>
      </c>
      <c r="I86" s="114" t="s">
        <v>106</v>
      </c>
      <c r="J86" s="114" t="s">
        <v>106</v>
      </c>
      <c r="K86" s="114">
        <v>3.8</v>
      </c>
      <c r="L86" s="113">
        <v>2130</v>
      </c>
    </row>
    <row r="87" spans="1:12" ht="18.75" customHeight="1" x14ac:dyDescent="0.3">
      <c r="A87" s="104" t="s">
        <v>113</v>
      </c>
      <c r="B87" s="110" t="s">
        <v>73</v>
      </c>
      <c r="C87" s="113">
        <v>83</v>
      </c>
      <c r="D87" s="113" t="s">
        <v>106</v>
      </c>
      <c r="E87" s="113">
        <v>200</v>
      </c>
      <c r="F87" s="114">
        <v>58</v>
      </c>
      <c r="G87" s="114" t="s">
        <v>106</v>
      </c>
      <c r="H87" s="114" t="s">
        <v>106</v>
      </c>
      <c r="I87" s="114" t="s">
        <v>106</v>
      </c>
      <c r="J87" s="114" t="s">
        <v>106</v>
      </c>
      <c r="K87" s="114">
        <v>0.35</v>
      </c>
      <c r="L87" s="113">
        <v>1950</v>
      </c>
    </row>
    <row r="88" spans="1:12" ht="18.75" customHeight="1" x14ac:dyDescent="0.3">
      <c r="A88" s="104" t="s">
        <v>179</v>
      </c>
      <c r="B88" s="110" t="s">
        <v>74</v>
      </c>
      <c r="C88" s="113">
        <v>53.9</v>
      </c>
      <c r="D88" s="113">
        <v>64.3</v>
      </c>
      <c r="E88" s="113">
        <v>124</v>
      </c>
      <c r="F88" s="114">
        <v>53</v>
      </c>
      <c r="G88" s="114" t="s">
        <v>106</v>
      </c>
      <c r="H88" s="114" t="s">
        <v>106</v>
      </c>
      <c r="I88" s="114" t="s">
        <v>106</v>
      </c>
      <c r="J88" s="114" t="s">
        <v>106</v>
      </c>
      <c r="K88" s="114">
        <v>4.7</v>
      </c>
      <c r="L88" s="113">
        <v>2260</v>
      </c>
    </row>
    <row r="89" spans="1:12" ht="18.75" customHeight="1" x14ac:dyDescent="0.3">
      <c r="A89" s="104" t="s">
        <v>180</v>
      </c>
      <c r="B89" s="110" t="s">
        <v>74</v>
      </c>
      <c r="C89" s="113">
        <v>45.6</v>
      </c>
      <c r="D89" s="113">
        <v>56.9</v>
      </c>
      <c r="E89" s="113">
        <v>105</v>
      </c>
      <c r="F89" s="114">
        <v>48</v>
      </c>
      <c r="G89" s="114" t="s">
        <v>106</v>
      </c>
      <c r="H89" s="114" t="s">
        <v>106</v>
      </c>
      <c r="I89" s="114" t="s">
        <v>106</v>
      </c>
      <c r="J89" s="114" t="s">
        <v>106</v>
      </c>
      <c r="K89" s="114">
        <v>4.2</v>
      </c>
      <c r="L89" s="113">
        <v>2190</v>
      </c>
    </row>
    <row r="90" spans="1:12" ht="18.75" customHeight="1" x14ac:dyDescent="0.3">
      <c r="A90" s="104" t="s">
        <v>181</v>
      </c>
      <c r="B90" s="110" t="s">
        <v>74</v>
      </c>
      <c r="C90" s="113">
        <v>59.3</v>
      </c>
      <c r="D90" s="113">
        <v>56.7</v>
      </c>
      <c r="E90" s="113">
        <v>114</v>
      </c>
      <c r="F90" s="114">
        <v>37</v>
      </c>
      <c r="G90" s="114" t="s">
        <v>106</v>
      </c>
      <c r="H90" s="114" t="s">
        <v>106</v>
      </c>
      <c r="I90" s="114" t="s">
        <v>106</v>
      </c>
      <c r="J90" s="114" t="s">
        <v>106</v>
      </c>
      <c r="K90" s="114">
        <v>3.7</v>
      </c>
      <c r="L90" s="113">
        <v>1753</v>
      </c>
    </row>
    <row r="91" spans="1:12" ht="18.75" customHeight="1" x14ac:dyDescent="0.3">
      <c r="A91" s="104" t="s">
        <v>114</v>
      </c>
      <c r="B91" s="110" t="s">
        <v>74</v>
      </c>
      <c r="C91" s="113">
        <v>57.9</v>
      </c>
      <c r="D91" s="113">
        <v>72.900000000000006</v>
      </c>
      <c r="E91" s="113">
        <v>142</v>
      </c>
      <c r="F91" s="114">
        <v>37</v>
      </c>
      <c r="G91" s="114" t="s">
        <v>106</v>
      </c>
      <c r="H91" s="114" t="s">
        <v>106</v>
      </c>
      <c r="I91" s="114" t="s">
        <v>106</v>
      </c>
      <c r="J91" s="114" t="s">
        <v>106</v>
      </c>
      <c r="K91" s="114">
        <v>4.3</v>
      </c>
      <c r="L91" s="113">
        <v>1724</v>
      </c>
    </row>
    <row r="92" spans="1:12" ht="18.75" customHeight="1" x14ac:dyDescent="0.3">
      <c r="A92" s="104" t="s">
        <v>182</v>
      </c>
      <c r="B92" s="110" t="s">
        <v>74</v>
      </c>
      <c r="C92" s="113">
        <v>54.2</v>
      </c>
      <c r="D92" s="113">
        <v>89.6</v>
      </c>
      <c r="E92" s="113">
        <v>171</v>
      </c>
      <c r="F92" s="114">
        <v>39</v>
      </c>
      <c r="G92" s="114" t="s">
        <v>106</v>
      </c>
      <c r="H92" s="114" t="s">
        <v>106</v>
      </c>
      <c r="I92" s="114" t="s">
        <v>106</v>
      </c>
      <c r="J92" s="114" t="s">
        <v>106</v>
      </c>
      <c r="K92" s="114">
        <v>5.0999999999999996</v>
      </c>
      <c r="L92" s="113">
        <v>1713</v>
      </c>
    </row>
    <row r="93" spans="1:12" ht="18.75" customHeight="1" x14ac:dyDescent="0.3">
      <c r="A93" s="104" t="s">
        <v>183</v>
      </c>
      <c r="B93" s="110" t="s">
        <v>74</v>
      </c>
      <c r="C93" s="113">
        <v>24.9</v>
      </c>
      <c r="D93" s="113">
        <v>32.6</v>
      </c>
      <c r="E93" s="113">
        <v>62</v>
      </c>
      <c r="F93" s="114">
        <v>18</v>
      </c>
      <c r="G93" s="114" t="s">
        <v>106</v>
      </c>
      <c r="H93" s="114" t="s">
        <v>106</v>
      </c>
      <c r="I93" s="114" t="s">
        <v>106</v>
      </c>
      <c r="J93" s="114" t="s">
        <v>106</v>
      </c>
      <c r="K93" s="114">
        <v>2.2000000000000002</v>
      </c>
      <c r="L93" s="113">
        <v>1790</v>
      </c>
    </row>
    <row r="94" spans="1:12" ht="18.75" customHeight="1" x14ac:dyDescent="0.3">
      <c r="A94" s="104" t="s">
        <v>184</v>
      </c>
      <c r="B94" s="110" t="s">
        <v>74</v>
      </c>
      <c r="C94" s="113">
        <v>20</v>
      </c>
      <c r="D94" s="113">
        <v>22</v>
      </c>
      <c r="E94" s="113">
        <v>52</v>
      </c>
      <c r="F94" s="114">
        <v>14</v>
      </c>
      <c r="G94" s="114" t="s">
        <v>106</v>
      </c>
      <c r="H94" s="114" t="s">
        <v>106</v>
      </c>
      <c r="I94" s="114" t="s">
        <v>106</v>
      </c>
      <c r="J94" s="114" t="s">
        <v>106</v>
      </c>
      <c r="K94" s="114">
        <v>1.7</v>
      </c>
      <c r="L94" s="113">
        <v>2078</v>
      </c>
    </row>
    <row r="95" spans="1:12" ht="18.75" customHeight="1" x14ac:dyDescent="0.3">
      <c r="A95" s="104" t="s">
        <v>185</v>
      </c>
      <c r="B95" s="110" t="s">
        <v>74</v>
      </c>
      <c r="C95" s="113">
        <v>27</v>
      </c>
      <c r="D95" s="113">
        <v>23.6</v>
      </c>
      <c r="E95" s="113">
        <v>45</v>
      </c>
      <c r="F95" s="114">
        <v>12</v>
      </c>
      <c r="G95" s="114" t="s">
        <v>106</v>
      </c>
      <c r="H95" s="114" t="s">
        <v>106</v>
      </c>
      <c r="I95" s="114" t="s">
        <v>106</v>
      </c>
      <c r="J95" s="114" t="s">
        <v>106</v>
      </c>
      <c r="K95" s="114">
        <v>3</v>
      </c>
      <c r="L95" s="113">
        <v>2480</v>
      </c>
    </row>
    <row r="96" spans="1:12" ht="18.75" customHeight="1" x14ac:dyDescent="0.3">
      <c r="A96" s="104" t="s">
        <v>186</v>
      </c>
      <c r="B96" s="110" t="s">
        <v>74</v>
      </c>
      <c r="C96" s="113">
        <v>28.4</v>
      </c>
      <c r="D96" s="113">
        <v>30.4</v>
      </c>
      <c r="E96" s="113">
        <v>65</v>
      </c>
      <c r="F96" s="114">
        <v>17</v>
      </c>
      <c r="G96" s="114" t="s">
        <v>106</v>
      </c>
      <c r="H96" s="114" t="s">
        <v>106</v>
      </c>
      <c r="I96" s="114" t="s">
        <v>106</v>
      </c>
      <c r="J96" s="114" t="s">
        <v>106</v>
      </c>
      <c r="K96" s="114">
        <v>3.2</v>
      </c>
      <c r="L96" s="113">
        <v>2290</v>
      </c>
    </row>
    <row r="97" spans="1:12" ht="18.75" customHeight="1" x14ac:dyDescent="0.3">
      <c r="A97" s="104" t="s">
        <v>187</v>
      </c>
      <c r="B97" s="110" t="s">
        <v>74</v>
      </c>
      <c r="C97" s="113">
        <v>25.6</v>
      </c>
      <c r="D97" s="113">
        <v>49.1</v>
      </c>
      <c r="E97" s="113">
        <v>93</v>
      </c>
      <c r="F97" s="114">
        <v>24</v>
      </c>
      <c r="G97" s="114" t="s">
        <v>106</v>
      </c>
      <c r="H97" s="114" t="s">
        <v>106</v>
      </c>
      <c r="I97" s="114" t="s">
        <v>106</v>
      </c>
      <c r="J97" s="114" t="s">
        <v>106</v>
      </c>
      <c r="K97" s="114">
        <v>2.8</v>
      </c>
      <c r="L97" s="113">
        <v>2340</v>
      </c>
    </row>
    <row r="98" spans="1:12" ht="18.75" customHeight="1" x14ac:dyDescent="0.3">
      <c r="A98" s="104" t="s">
        <v>188</v>
      </c>
      <c r="B98" s="110" t="s">
        <v>74</v>
      </c>
      <c r="C98" s="113">
        <v>22.4</v>
      </c>
      <c r="D98" s="113">
        <v>28.4</v>
      </c>
      <c r="E98" s="113">
        <v>62</v>
      </c>
      <c r="F98" s="114">
        <v>20</v>
      </c>
      <c r="G98" s="114" t="s">
        <v>106</v>
      </c>
      <c r="H98" s="114" t="s">
        <v>106</v>
      </c>
      <c r="I98" s="114" t="s">
        <v>106</v>
      </c>
      <c r="J98" s="114" t="s">
        <v>106</v>
      </c>
      <c r="K98" s="114">
        <v>3</v>
      </c>
      <c r="L98" s="113">
        <v>2360</v>
      </c>
    </row>
    <row r="99" spans="1:12" ht="18.75" customHeight="1" x14ac:dyDescent="0.3">
      <c r="A99" s="104" t="s">
        <v>189</v>
      </c>
      <c r="B99" s="110" t="s">
        <v>74</v>
      </c>
      <c r="C99" s="113">
        <v>24.7</v>
      </c>
      <c r="D99" s="113">
        <v>42</v>
      </c>
      <c r="E99" s="113">
        <v>96</v>
      </c>
      <c r="F99" s="114">
        <v>27</v>
      </c>
      <c r="G99" s="114" t="s">
        <v>106</v>
      </c>
      <c r="H99" s="114" t="s">
        <v>106</v>
      </c>
      <c r="I99" s="114" t="s">
        <v>106</v>
      </c>
      <c r="J99" s="114" t="s">
        <v>106</v>
      </c>
      <c r="K99" s="114">
        <v>3</v>
      </c>
      <c r="L99" s="113">
        <v>2370</v>
      </c>
    </row>
    <row r="100" spans="1:12" ht="18.75" customHeight="1" x14ac:dyDescent="0.3">
      <c r="A100" s="104" t="s">
        <v>190</v>
      </c>
      <c r="B100" s="110" t="s">
        <v>74</v>
      </c>
      <c r="C100" s="113">
        <v>49.8</v>
      </c>
      <c r="D100" s="113">
        <v>66.400000000000006</v>
      </c>
      <c r="E100" s="113">
        <v>129</v>
      </c>
      <c r="F100" s="114">
        <v>39</v>
      </c>
      <c r="G100" s="114" t="s">
        <v>106</v>
      </c>
      <c r="H100" s="114" t="s">
        <v>106</v>
      </c>
      <c r="I100" s="114" t="s">
        <v>106</v>
      </c>
      <c r="J100" s="114" t="s">
        <v>106</v>
      </c>
      <c r="K100" s="114">
        <v>5.9</v>
      </c>
      <c r="L100" s="113">
        <v>1260</v>
      </c>
    </row>
    <row r="101" spans="1:12" ht="18.75" customHeight="1" x14ac:dyDescent="0.3">
      <c r="A101" s="104" t="s">
        <v>191</v>
      </c>
      <c r="B101" s="110" t="s">
        <v>74</v>
      </c>
      <c r="C101" s="113">
        <v>98.9</v>
      </c>
      <c r="D101" s="113">
        <v>116</v>
      </c>
      <c r="E101" s="113">
        <v>220</v>
      </c>
      <c r="F101" s="114">
        <v>25</v>
      </c>
      <c r="G101" s="114" t="s">
        <v>106</v>
      </c>
      <c r="H101" s="114" t="s">
        <v>106</v>
      </c>
      <c r="I101" s="114" t="s">
        <v>106</v>
      </c>
      <c r="J101" s="114" t="s">
        <v>106</v>
      </c>
      <c r="K101" s="114">
        <v>4</v>
      </c>
      <c r="L101" s="113">
        <v>2061</v>
      </c>
    </row>
    <row r="102" spans="1:12" ht="18.75" customHeight="1" x14ac:dyDescent="0.3">
      <c r="A102" s="104" t="s">
        <v>103</v>
      </c>
      <c r="B102" s="110" t="s">
        <v>74</v>
      </c>
      <c r="C102" s="113">
        <v>93</v>
      </c>
      <c r="D102" s="113">
        <v>120</v>
      </c>
      <c r="E102" s="113">
        <v>200</v>
      </c>
      <c r="F102" s="114">
        <v>24</v>
      </c>
      <c r="G102" s="114" t="s">
        <v>106</v>
      </c>
      <c r="H102" s="114" t="s">
        <v>106</v>
      </c>
      <c r="I102" s="114" t="s">
        <v>106</v>
      </c>
      <c r="J102" s="114" t="s">
        <v>106</v>
      </c>
      <c r="K102" s="114">
        <v>3.1</v>
      </c>
      <c r="L102" s="113">
        <v>2350</v>
      </c>
    </row>
    <row r="103" spans="1:12" ht="18.75" customHeight="1" x14ac:dyDescent="0.3">
      <c r="A103" s="104" t="s">
        <v>192</v>
      </c>
      <c r="B103" s="110" t="s">
        <v>74</v>
      </c>
      <c r="C103" s="113">
        <v>89</v>
      </c>
      <c r="D103" s="113">
        <v>109</v>
      </c>
      <c r="E103" s="113">
        <v>220</v>
      </c>
      <c r="F103" s="114">
        <v>29</v>
      </c>
      <c r="G103" s="114" t="s">
        <v>106</v>
      </c>
      <c r="H103" s="114" t="s">
        <v>106</v>
      </c>
      <c r="I103" s="114" t="s">
        <v>106</v>
      </c>
      <c r="J103" s="114" t="s">
        <v>106</v>
      </c>
      <c r="K103" s="114">
        <v>4.9000000000000004</v>
      </c>
      <c r="L103" s="113">
        <v>2210</v>
      </c>
    </row>
    <row r="104" spans="1:12" ht="18.75" customHeight="1" x14ac:dyDescent="0.3">
      <c r="A104" s="104" t="s">
        <v>104</v>
      </c>
      <c r="B104" s="110" t="s">
        <v>74</v>
      </c>
      <c r="C104" s="113">
        <v>75</v>
      </c>
      <c r="D104" s="113">
        <v>110</v>
      </c>
      <c r="E104" s="113">
        <v>219</v>
      </c>
      <c r="F104" s="114">
        <v>32</v>
      </c>
      <c r="G104" s="114" t="s">
        <v>106</v>
      </c>
      <c r="H104" s="114" t="s">
        <v>106</v>
      </c>
      <c r="I104" s="114" t="s">
        <v>106</v>
      </c>
      <c r="J104" s="114" t="s">
        <v>106</v>
      </c>
      <c r="K104" s="114">
        <v>5</v>
      </c>
      <c r="L104" s="113">
        <v>2113</v>
      </c>
    </row>
    <row r="105" spans="1:12" ht="18.75" customHeight="1" x14ac:dyDescent="0.3">
      <c r="A105" s="104" t="s">
        <v>193</v>
      </c>
      <c r="B105" s="110" t="s">
        <v>74</v>
      </c>
      <c r="C105" s="113">
        <v>78.7</v>
      </c>
      <c r="D105" s="113">
        <v>150</v>
      </c>
      <c r="E105" s="113">
        <v>306</v>
      </c>
      <c r="F105" s="114">
        <v>35</v>
      </c>
      <c r="G105" s="114" t="s">
        <v>106</v>
      </c>
      <c r="H105" s="114" t="s">
        <v>106</v>
      </c>
      <c r="I105" s="114" t="s">
        <v>106</v>
      </c>
      <c r="J105" s="114" t="s">
        <v>106</v>
      </c>
      <c r="K105" s="114">
        <v>6.2</v>
      </c>
      <c r="L105" s="113">
        <v>2131</v>
      </c>
    </row>
    <row r="106" spans="1:12" ht="18.75" customHeight="1" x14ac:dyDescent="0.3">
      <c r="A106" s="104" t="s">
        <v>115</v>
      </c>
      <c r="B106" s="110" t="s">
        <v>74</v>
      </c>
      <c r="C106" s="113">
        <v>82</v>
      </c>
      <c r="D106" s="113">
        <v>126</v>
      </c>
      <c r="E106" s="113">
        <v>250</v>
      </c>
      <c r="F106" s="114">
        <v>19.8</v>
      </c>
      <c r="G106" s="114" t="s">
        <v>106</v>
      </c>
      <c r="H106" s="114" t="s">
        <v>106</v>
      </c>
      <c r="I106" s="114" t="s">
        <v>106</v>
      </c>
      <c r="J106" s="114" t="s">
        <v>106</v>
      </c>
      <c r="K106" s="114">
        <v>5.0999999999999996</v>
      </c>
      <c r="L106" s="113">
        <v>1230</v>
      </c>
    </row>
    <row r="107" spans="1:12" ht="18.75" customHeight="1" x14ac:dyDescent="0.3">
      <c r="A107" s="104" t="s">
        <v>116</v>
      </c>
      <c r="B107" s="110" t="s">
        <v>74</v>
      </c>
      <c r="C107" s="113">
        <v>100</v>
      </c>
      <c r="D107" s="113">
        <v>75</v>
      </c>
      <c r="E107" s="113">
        <v>149</v>
      </c>
      <c r="F107" s="114">
        <v>7</v>
      </c>
      <c r="G107" s="114" t="s">
        <v>106</v>
      </c>
      <c r="H107" s="114" t="s">
        <v>106</v>
      </c>
      <c r="I107" s="114" t="s">
        <v>106</v>
      </c>
      <c r="J107" s="114" t="s">
        <v>106</v>
      </c>
      <c r="K107" s="114">
        <v>4.3</v>
      </c>
      <c r="L107" s="113">
        <v>704</v>
      </c>
    </row>
    <row r="108" spans="1:12" ht="18.75" customHeight="1" x14ac:dyDescent="0.3">
      <c r="A108" s="104" t="s">
        <v>117</v>
      </c>
      <c r="B108" s="110" t="s">
        <v>74</v>
      </c>
      <c r="C108" s="113">
        <v>83.9</v>
      </c>
      <c r="D108" s="113">
        <v>105.2</v>
      </c>
      <c r="E108" s="113">
        <v>210</v>
      </c>
      <c r="F108" s="114">
        <v>10</v>
      </c>
      <c r="G108" s="114" t="s">
        <v>106</v>
      </c>
      <c r="H108" s="114" t="s">
        <v>106</v>
      </c>
      <c r="I108" s="114" t="s">
        <v>106</v>
      </c>
      <c r="J108" s="114" t="s">
        <v>106</v>
      </c>
      <c r="K108" s="114">
        <v>5.0999999999999996</v>
      </c>
      <c r="L108" s="113">
        <v>1120</v>
      </c>
    </row>
    <row r="109" spans="1:12" ht="18.75" customHeight="1" x14ac:dyDescent="0.3">
      <c r="A109" s="104" t="s">
        <v>118</v>
      </c>
      <c r="B109" s="110" t="s">
        <v>74</v>
      </c>
      <c r="C109" s="113">
        <v>71.400000000000006</v>
      </c>
      <c r="D109" s="113">
        <v>31.8</v>
      </c>
      <c r="E109" s="113">
        <v>64</v>
      </c>
      <c r="F109" s="114">
        <v>17</v>
      </c>
      <c r="G109" s="114" t="s">
        <v>106</v>
      </c>
      <c r="H109" s="114" t="s">
        <v>106</v>
      </c>
      <c r="I109" s="114" t="s">
        <v>106</v>
      </c>
      <c r="J109" s="114" t="s">
        <v>106</v>
      </c>
      <c r="K109" s="114">
        <v>2.4</v>
      </c>
      <c r="L109" s="113">
        <v>2880</v>
      </c>
    </row>
    <row r="110" spans="1:12" ht="18.75" customHeight="1" x14ac:dyDescent="0.3">
      <c r="A110" s="104" t="s">
        <v>119</v>
      </c>
      <c r="B110" s="110" t="s">
        <v>74</v>
      </c>
      <c r="C110" s="113">
        <v>82.1</v>
      </c>
      <c r="D110" s="113">
        <v>55</v>
      </c>
      <c r="E110" s="113">
        <v>110</v>
      </c>
      <c r="F110" s="114">
        <v>15</v>
      </c>
      <c r="G110" s="114" t="s">
        <v>106</v>
      </c>
      <c r="H110" s="114" t="s">
        <v>106</v>
      </c>
      <c r="I110" s="114" t="s">
        <v>106</v>
      </c>
      <c r="J110" s="114" t="s">
        <v>106</v>
      </c>
      <c r="K110" s="114">
        <v>4.0999999999999996</v>
      </c>
      <c r="L110" s="113">
        <v>1990</v>
      </c>
    </row>
    <row r="111" spans="1:12" ht="18.75" customHeight="1" x14ac:dyDescent="0.3">
      <c r="A111" s="104" t="s">
        <v>120</v>
      </c>
      <c r="B111" s="110" t="s">
        <v>74</v>
      </c>
      <c r="C111" s="113">
        <v>83.5</v>
      </c>
      <c r="D111" s="113">
        <v>110</v>
      </c>
      <c r="E111" s="113">
        <v>220.1</v>
      </c>
      <c r="F111" s="114">
        <v>14</v>
      </c>
      <c r="G111" s="114" t="s">
        <v>106</v>
      </c>
      <c r="H111" s="114" t="s">
        <v>106</v>
      </c>
      <c r="I111" s="114" t="s">
        <v>106</v>
      </c>
      <c r="J111" s="114" t="s">
        <v>106</v>
      </c>
      <c r="K111" s="114">
        <v>3.9</v>
      </c>
      <c r="L111" s="113">
        <v>1585</v>
      </c>
    </row>
    <row r="112" spans="1:12" ht="18.75" customHeight="1" x14ac:dyDescent="0.3">
      <c r="A112" s="104" t="s">
        <v>121</v>
      </c>
      <c r="B112" s="110" t="s">
        <v>74</v>
      </c>
      <c r="C112" s="113">
        <v>80.2</v>
      </c>
      <c r="D112" s="113">
        <v>75.3</v>
      </c>
      <c r="E112" s="113">
        <v>150</v>
      </c>
      <c r="F112" s="114">
        <v>12</v>
      </c>
      <c r="G112" s="114" t="s">
        <v>106</v>
      </c>
      <c r="H112" s="114" t="s">
        <v>106</v>
      </c>
      <c r="I112" s="114" t="s">
        <v>106</v>
      </c>
      <c r="J112" s="114" t="s">
        <v>106</v>
      </c>
      <c r="K112" s="114">
        <v>3.4</v>
      </c>
      <c r="L112" s="113">
        <v>1810</v>
      </c>
    </row>
    <row r="113" spans="1:12" ht="18.75" customHeight="1" x14ac:dyDescent="0.3">
      <c r="A113" s="104" t="s">
        <v>122</v>
      </c>
      <c r="B113" s="110" t="s">
        <v>74</v>
      </c>
      <c r="C113" s="113">
        <v>142.5</v>
      </c>
      <c r="D113" s="113">
        <v>83</v>
      </c>
      <c r="E113" s="113">
        <v>165</v>
      </c>
      <c r="F113" s="114">
        <v>37</v>
      </c>
      <c r="G113" s="114" t="s">
        <v>106</v>
      </c>
      <c r="H113" s="114" t="s">
        <v>106</v>
      </c>
      <c r="I113" s="114" t="s">
        <v>106</v>
      </c>
      <c r="J113" s="114" t="s">
        <v>106</v>
      </c>
      <c r="K113" s="114">
        <v>5</v>
      </c>
      <c r="L113" s="113">
        <v>250</v>
      </c>
    </row>
    <row r="114" spans="1:12" ht="18.75" customHeight="1" x14ac:dyDescent="0.3">
      <c r="A114" s="104" t="s">
        <v>201</v>
      </c>
      <c r="B114" s="110" t="s">
        <v>73</v>
      </c>
      <c r="C114" s="113">
        <v>11</v>
      </c>
      <c r="D114" s="113" t="s">
        <v>106</v>
      </c>
      <c r="E114" s="113">
        <v>40</v>
      </c>
      <c r="F114" s="114">
        <v>11.9</v>
      </c>
      <c r="G114" s="114" t="s">
        <v>106</v>
      </c>
      <c r="H114" s="114" t="s">
        <v>106</v>
      </c>
      <c r="I114" s="114" t="s">
        <v>106</v>
      </c>
      <c r="J114" s="114" t="s">
        <v>106</v>
      </c>
      <c r="K114" s="114">
        <v>0.87</v>
      </c>
      <c r="L114" s="113">
        <v>2930</v>
      </c>
    </row>
    <row r="115" spans="1:12" ht="18.75" customHeight="1" x14ac:dyDescent="0.3">
      <c r="A115" s="104" t="s">
        <v>123</v>
      </c>
      <c r="B115" s="110" t="s">
        <v>74</v>
      </c>
      <c r="C115" s="113">
        <v>97.8</v>
      </c>
      <c r="D115" s="113">
        <v>80.2</v>
      </c>
      <c r="E115" s="113">
        <v>160</v>
      </c>
      <c r="F115" s="114">
        <v>23</v>
      </c>
      <c r="G115" s="114" t="s">
        <v>106</v>
      </c>
      <c r="H115" s="114" t="s">
        <v>106</v>
      </c>
      <c r="I115" s="114" t="s">
        <v>106</v>
      </c>
      <c r="J115" s="114" t="s">
        <v>106</v>
      </c>
      <c r="K115" s="114">
        <v>4.0999999999999996</v>
      </c>
      <c r="L115" s="113">
        <v>1409</v>
      </c>
    </row>
    <row r="116" spans="1:12" ht="18.75" customHeight="1" x14ac:dyDescent="0.3">
      <c r="A116" s="104" t="s">
        <v>124</v>
      </c>
      <c r="B116" s="110" t="s">
        <v>74</v>
      </c>
      <c r="C116" s="113">
        <v>37.5</v>
      </c>
      <c r="D116" s="113">
        <v>11.6</v>
      </c>
      <c r="E116" s="113">
        <v>22</v>
      </c>
      <c r="F116" s="114">
        <v>15</v>
      </c>
      <c r="G116" s="114" t="s">
        <v>106</v>
      </c>
      <c r="H116" s="114" t="s">
        <v>106</v>
      </c>
      <c r="I116" s="114" t="s">
        <v>106</v>
      </c>
      <c r="J116" s="114" t="s">
        <v>106</v>
      </c>
      <c r="K116" s="114">
        <v>2.4</v>
      </c>
      <c r="L116" s="113">
        <v>2400</v>
      </c>
    </row>
    <row r="117" spans="1:12" ht="18.75" customHeight="1" x14ac:dyDescent="0.3">
      <c r="A117" s="104" t="s">
        <v>202</v>
      </c>
      <c r="B117" s="110" t="s">
        <v>73</v>
      </c>
      <c r="C117" s="113">
        <v>37</v>
      </c>
      <c r="D117" s="113" t="s">
        <v>106</v>
      </c>
      <c r="E117" s="113">
        <v>116</v>
      </c>
      <c r="F117" s="114">
        <v>16.8</v>
      </c>
      <c r="G117" s="114" t="s">
        <v>106</v>
      </c>
      <c r="H117" s="114" t="s">
        <v>106</v>
      </c>
      <c r="I117" s="114" t="s">
        <v>106</v>
      </c>
      <c r="J117" s="114" t="s">
        <v>106</v>
      </c>
      <c r="K117" s="114">
        <v>1.41</v>
      </c>
      <c r="L117" s="113">
        <v>2580</v>
      </c>
    </row>
    <row r="118" spans="1:12" ht="18.75" customHeight="1" x14ac:dyDescent="0.3">
      <c r="A118" s="104" t="s">
        <v>105</v>
      </c>
      <c r="B118" s="110" t="s">
        <v>74</v>
      </c>
      <c r="C118" s="113">
        <v>89.2</v>
      </c>
      <c r="D118" s="113">
        <v>55.3</v>
      </c>
      <c r="E118" s="113">
        <v>110</v>
      </c>
      <c r="F118" s="114">
        <v>21</v>
      </c>
      <c r="G118" s="114" t="s">
        <v>106</v>
      </c>
      <c r="H118" s="114" t="s">
        <v>106</v>
      </c>
      <c r="I118" s="114" t="s">
        <v>106</v>
      </c>
      <c r="J118" s="114" t="s">
        <v>106</v>
      </c>
      <c r="K118" s="114">
        <v>3</v>
      </c>
      <c r="L118" s="113">
        <v>1620</v>
      </c>
    </row>
    <row r="119" spans="1:12" ht="18.75" customHeight="1" x14ac:dyDescent="0.3">
      <c r="A119" s="104" t="s">
        <v>125</v>
      </c>
      <c r="B119" s="110" t="s">
        <v>74</v>
      </c>
      <c r="C119" s="113">
        <v>37.5</v>
      </c>
      <c r="D119" s="113">
        <v>12.2</v>
      </c>
      <c r="E119" s="113">
        <v>25</v>
      </c>
      <c r="F119" s="114">
        <v>5</v>
      </c>
      <c r="G119" s="114" t="s">
        <v>106</v>
      </c>
      <c r="H119" s="114" t="s">
        <v>106</v>
      </c>
      <c r="I119" s="114" t="s">
        <v>106</v>
      </c>
      <c r="J119" s="114" t="s">
        <v>106</v>
      </c>
      <c r="K119" s="114">
        <v>2.2000000000000002</v>
      </c>
      <c r="L119" s="113">
        <v>2300</v>
      </c>
    </row>
    <row r="120" spans="1:12" ht="18.75" customHeight="1" x14ac:dyDescent="0.3">
      <c r="A120" s="104" t="s">
        <v>126</v>
      </c>
      <c r="B120" s="110" t="s">
        <v>74</v>
      </c>
      <c r="C120" s="113">
        <v>65.5</v>
      </c>
      <c r="D120" s="113">
        <v>34.9</v>
      </c>
      <c r="E120" s="113">
        <v>71</v>
      </c>
      <c r="F120" s="114">
        <v>10</v>
      </c>
      <c r="G120" s="114" t="s">
        <v>106</v>
      </c>
      <c r="H120" s="114" t="s">
        <v>106</v>
      </c>
      <c r="I120" s="114" t="s">
        <v>106</v>
      </c>
      <c r="J120" s="114" t="s">
        <v>106</v>
      </c>
      <c r="K120" s="114">
        <v>2.6</v>
      </c>
      <c r="L120" s="113">
        <v>2180</v>
      </c>
    </row>
    <row r="121" spans="1:12" ht="18.75" customHeight="1" x14ac:dyDescent="0.3">
      <c r="A121" s="104" t="s">
        <v>127</v>
      </c>
      <c r="B121" s="110" t="s">
        <v>74</v>
      </c>
      <c r="C121" s="113">
        <v>75.2</v>
      </c>
      <c r="D121" s="113">
        <v>28.2</v>
      </c>
      <c r="E121" s="113">
        <v>57</v>
      </c>
      <c r="F121" s="114">
        <v>36</v>
      </c>
      <c r="G121" s="114" t="s">
        <v>106</v>
      </c>
      <c r="H121" s="114" t="s">
        <v>106</v>
      </c>
      <c r="I121" s="114" t="s">
        <v>106</v>
      </c>
      <c r="J121" s="114" t="s">
        <v>106</v>
      </c>
      <c r="K121" s="114">
        <v>2.5</v>
      </c>
      <c r="L121" s="113">
        <v>2073</v>
      </c>
    </row>
    <row r="122" spans="1:12" ht="18.75" customHeight="1" x14ac:dyDescent="0.3">
      <c r="A122" s="104" t="s">
        <v>128</v>
      </c>
      <c r="B122" s="110" t="s">
        <v>74</v>
      </c>
      <c r="C122" s="113">
        <v>66.8</v>
      </c>
      <c r="D122" s="113">
        <v>32.799999999999997</v>
      </c>
      <c r="E122" s="113">
        <v>65</v>
      </c>
      <c r="F122" s="114">
        <v>18</v>
      </c>
      <c r="G122" s="114" t="s">
        <v>106</v>
      </c>
      <c r="H122" s="114" t="s">
        <v>106</v>
      </c>
      <c r="I122" s="114" t="s">
        <v>106</v>
      </c>
      <c r="J122" s="114" t="s">
        <v>106</v>
      </c>
      <c r="K122" s="114">
        <v>3</v>
      </c>
      <c r="L122" s="113">
        <v>2043</v>
      </c>
    </row>
    <row r="123" spans="1:12" ht="18.75" customHeight="1" x14ac:dyDescent="0.3">
      <c r="A123" s="104" t="s">
        <v>129</v>
      </c>
      <c r="B123" s="110" t="s">
        <v>74</v>
      </c>
      <c r="C123" s="113">
        <v>68.2</v>
      </c>
      <c r="D123" s="113">
        <v>25</v>
      </c>
      <c r="E123" s="113">
        <v>49</v>
      </c>
      <c r="F123" s="114">
        <v>13</v>
      </c>
      <c r="G123" s="114" t="s">
        <v>106</v>
      </c>
      <c r="H123" s="114" t="s">
        <v>106</v>
      </c>
      <c r="I123" s="114" t="s">
        <v>106</v>
      </c>
      <c r="J123" s="114" t="s">
        <v>106</v>
      </c>
      <c r="K123" s="114">
        <v>2</v>
      </c>
      <c r="L123" s="113">
        <v>1725</v>
      </c>
    </row>
    <row r="124" spans="1:12" ht="18.75" customHeight="1" x14ac:dyDescent="0.3">
      <c r="A124" s="104" t="s">
        <v>130</v>
      </c>
      <c r="B124" s="110" t="s">
        <v>74</v>
      </c>
      <c r="C124" s="113">
        <v>68.900000000000006</v>
      </c>
      <c r="D124" s="113">
        <v>29.3</v>
      </c>
      <c r="E124" s="113">
        <v>58</v>
      </c>
      <c r="F124" s="114">
        <v>22</v>
      </c>
      <c r="G124" s="114" t="s">
        <v>106</v>
      </c>
      <c r="H124" s="114" t="s">
        <v>106</v>
      </c>
      <c r="I124" s="114" t="s">
        <v>106</v>
      </c>
      <c r="J124" s="114" t="s">
        <v>106</v>
      </c>
      <c r="K124" s="114">
        <v>2.2999999999999998</v>
      </c>
      <c r="L124" s="113">
        <v>2005</v>
      </c>
    </row>
    <row r="125" spans="1:12" ht="18.75" customHeight="1" x14ac:dyDescent="0.3">
      <c r="A125" s="104" t="s">
        <v>131</v>
      </c>
      <c r="B125" s="110" t="s">
        <v>74</v>
      </c>
      <c r="C125" s="113">
        <v>69.7</v>
      </c>
      <c r="D125" s="113">
        <v>30.7</v>
      </c>
      <c r="E125" s="113">
        <v>60</v>
      </c>
      <c r="F125" s="114">
        <v>20</v>
      </c>
      <c r="G125" s="114" t="s">
        <v>106</v>
      </c>
      <c r="H125" s="114" t="s">
        <v>106</v>
      </c>
      <c r="I125" s="114" t="s">
        <v>106</v>
      </c>
      <c r="J125" s="114" t="s">
        <v>106</v>
      </c>
      <c r="K125" s="114">
        <v>2.6</v>
      </c>
      <c r="L125" s="113">
        <v>1962</v>
      </c>
    </row>
    <row r="126" spans="1:12" ht="18.75" customHeight="1" x14ac:dyDescent="0.3">
      <c r="A126" s="104" t="s">
        <v>132</v>
      </c>
      <c r="B126" s="110" t="s">
        <v>74</v>
      </c>
      <c r="C126" s="113">
        <v>68</v>
      </c>
      <c r="D126" s="113">
        <v>29</v>
      </c>
      <c r="E126" s="113">
        <v>57</v>
      </c>
      <c r="F126" s="114">
        <v>24</v>
      </c>
      <c r="G126" s="114" t="s">
        <v>106</v>
      </c>
      <c r="H126" s="114" t="s">
        <v>106</v>
      </c>
      <c r="I126" s="114" t="s">
        <v>106</v>
      </c>
      <c r="J126" s="114" t="s">
        <v>106</v>
      </c>
      <c r="K126" s="114">
        <v>2</v>
      </c>
      <c r="L126" s="113">
        <v>1990</v>
      </c>
    </row>
    <row r="127" spans="1:12" ht="18.75" customHeight="1" x14ac:dyDescent="0.3">
      <c r="A127" s="104" t="s">
        <v>133</v>
      </c>
      <c r="B127" s="110" t="s">
        <v>74</v>
      </c>
      <c r="C127" s="113">
        <v>66.900000000000006</v>
      </c>
      <c r="D127" s="113">
        <v>26.8</v>
      </c>
      <c r="E127" s="113">
        <v>55</v>
      </c>
      <c r="F127" s="114">
        <v>22</v>
      </c>
      <c r="G127" s="114" t="s">
        <v>106</v>
      </c>
      <c r="H127" s="114" t="s">
        <v>106</v>
      </c>
      <c r="I127" s="114" t="s">
        <v>106</v>
      </c>
      <c r="J127" s="114" t="s">
        <v>106</v>
      </c>
      <c r="K127" s="114">
        <v>2.2999999999999998</v>
      </c>
      <c r="L127" s="113">
        <v>1920</v>
      </c>
    </row>
    <row r="128" spans="1:12" ht="18.75" customHeight="1" x14ac:dyDescent="0.3">
      <c r="A128" s="104" t="s">
        <v>134</v>
      </c>
      <c r="B128" s="110" t="s">
        <v>74</v>
      </c>
      <c r="C128" s="113">
        <v>68.8</v>
      </c>
      <c r="D128" s="113">
        <v>26.1</v>
      </c>
      <c r="E128" s="113">
        <v>52</v>
      </c>
      <c r="F128" s="114">
        <v>20</v>
      </c>
      <c r="G128" s="114" t="s">
        <v>106</v>
      </c>
      <c r="H128" s="114" t="s">
        <v>106</v>
      </c>
      <c r="I128" s="114" t="s">
        <v>106</v>
      </c>
      <c r="J128" s="114" t="s">
        <v>106</v>
      </c>
      <c r="K128" s="114">
        <v>2.1</v>
      </c>
      <c r="L128" s="113">
        <v>1944</v>
      </c>
    </row>
    <row r="129" spans="1:12" ht="18.75" customHeight="1" x14ac:dyDescent="0.3">
      <c r="A129" s="104" t="s">
        <v>135</v>
      </c>
      <c r="B129" s="110" t="s">
        <v>74</v>
      </c>
      <c r="C129" s="113">
        <v>47.5</v>
      </c>
      <c r="D129" s="113">
        <v>33.6</v>
      </c>
      <c r="E129" s="113">
        <v>66</v>
      </c>
      <c r="F129" s="114">
        <v>31</v>
      </c>
      <c r="G129" s="114" t="s">
        <v>106</v>
      </c>
      <c r="H129" s="114" t="s">
        <v>106</v>
      </c>
      <c r="I129" s="114" t="s">
        <v>106</v>
      </c>
      <c r="J129" s="114" t="s">
        <v>106</v>
      </c>
      <c r="K129" s="114">
        <v>2.2000000000000002</v>
      </c>
      <c r="L129" s="113">
        <v>1217</v>
      </c>
    </row>
    <row r="130" spans="1:12" ht="18.75" customHeight="1" x14ac:dyDescent="0.3">
      <c r="A130" s="104" t="s">
        <v>136</v>
      </c>
      <c r="B130" s="110" t="s">
        <v>74</v>
      </c>
      <c r="C130" s="113">
        <v>53.2</v>
      </c>
      <c r="D130" s="113">
        <v>28.2</v>
      </c>
      <c r="E130" s="113">
        <v>57</v>
      </c>
      <c r="F130" s="114">
        <v>24</v>
      </c>
      <c r="G130" s="114" t="s">
        <v>106</v>
      </c>
      <c r="H130" s="114" t="s">
        <v>106</v>
      </c>
      <c r="I130" s="114" t="s">
        <v>106</v>
      </c>
      <c r="J130" s="114" t="s">
        <v>106</v>
      </c>
      <c r="K130" s="114">
        <v>2</v>
      </c>
      <c r="L130" s="113">
        <v>1710</v>
      </c>
    </row>
    <row r="131" spans="1:12" ht="18.75" customHeight="1" x14ac:dyDescent="0.3">
      <c r="A131" s="104" t="s">
        <v>203</v>
      </c>
      <c r="B131" s="110" t="s">
        <v>74</v>
      </c>
      <c r="C131" s="113">
        <v>92.5</v>
      </c>
      <c r="D131" s="113">
        <v>55.9</v>
      </c>
      <c r="E131" s="113">
        <v>114</v>
      </c>
      <c r="F131" s="114">
        <v>33</v>
      </c>
      <c r="G131" s="114" t="s">
        <v>106</v>
      </c>
      <c r="H131" s="114" t="s">
        <v>106</v>
      </c>
      <c r="I131" s="114" t="s">
        <v>106</v>
      </c>
      <c r="J131" s="114" t="s">
        <v>106</v>
      </c>
      <c r="K131" s="114">
        <v>3.1</v>
      </c>
      <c r="L131" s="113">
        <v>1069</v>
      </c>
    </row>
    <row r="132" spans="1:12" ht="18.75" customHeight="1" x14ac:dyDescent="0.3">
      <c r="A132" s="104" t="s">
        <v>204</v>
      </c>
      <c r="B132" s="110" t="s">
        <v>74</v>
      </c>
      <c r="C132" s="113">
        <v>64.8</v>
      </c>
      <c r="D132" s="113">
        <v>36.799999999999997</v>
      </c>
      <c r="E132" s="113">
        <v>75</v>
      </c>
      <c r="F132" s="114">
        <v>29</v>
      </c>
      <c r="G132" s="114" t="s">
        <v>106</v>
      </c>
      <c r="H132" s="114" t="s">
        <v>106</v>
      </c>
      <c r="I132" s="114" t="s">
        <v>106</v>
      </c>
      <c r="J132" s="114" t="s">
        <v>106</v>
      </c>
      <c r="K132" s="114">
        <v>2</v>
      </c>
      <c r="L132" s="113">
        <v>1481</v>
      </c>
    </row>
    <row r="133" spans="1:12" ht="18.75" customHeight="1" x14ac:dyDescent="0.3">
      <c r="A133" s="104" t="s">
        <v>205</v>
      </c>
      <c r="B133" s="110" t="s">
        <v>74</v>
      </c>
      <c r="C133" s="113">
        <v>100</v>
      </c>
      <c r="D133" s="113">
        <v>85.1</v>
      </c>
      <c r="E133" s="113">
        <v>168</v>
      </c>
      <c r="F133" s="114">
        <v>39</v>
      </c>
      <c r="G133" s="114" t="s">
        <v>106</v>
      </c>
      <c r="H133" s="114" t="s">
        <v>106</v>
      </c>
      <c r="I133" s="114" t="s">
        <v>106</v>
      </c>
      <c r="J133" s="114" t="s">
        <v>106</v>
      </c>
      <c r="K133" s="114">
        <v>2.1</v>
      </c>
      <c r="L133" s="113">
        <v>1250</v>
      </c>
    </row>
    <row r="134" spans="1:12" ht="18.75" customHeight="1" x14ac:dyDescent="0.3">
      <c r="A134" s="104" t="s">
        <v>206</v>
      </c>
      <c r="B134" s="110" t="s">
        <v>74</v>
      </c>
      <c r="C134" s="113">
        <v>77.2</v>
      </c>
      <c r="D134" s="113">
        <v>54.7</v>
      </c>
      <c r="E134" s="113">
        <v>111</v>
      </c>
      <c r="F134" s="114">
        <v>31</v>
      </c>
      <c r="G134" s="114" t="s">
        <v>106</v>
      </c>
      <c r="H134" s="114" t="s">
        <v>106</v>
      </c>
      <c r="I134" s="114" t="s">
        <v>106</v>
      </c>
      <c r="J134" s="114" t="s">
        <v>106</v>
      </c>
      <c r="K134" s="114">
        <v>2.2999999999999998</v>
      </c>
      <c r="L134" s="113">
        <v>1370</v>
      </c>
    </row>
    <row r="135" spans="1:12" ht="18.75" customHeight="1" x14ac:dyDescent="0.3">
      <c r="A135" s="104" t="s">
        <v>207</v>
      </c>
      <c r="B135" s="110" t="s">
        <v>74</v>
      </c>
      <c r="C135" s="113">
        <v>82.5</v>
      </c>
      <c r="D135" s="113">
        <v>199.1</v>
      </c>
      <c r="E135" s="113">
        <v>401</v>
      </c>
      <c r="F135" s="114">
        <v>50</v>
      </c>
      <c r="G135" s="114" t="s">
        <v>106</v>
      </c>
      <c r="H135" s="114" t="s">
        <v>106</v>
      </c>
      <c r="I135" s="114" t="s">
        <v>106</v>
      </c>
      <c r="J135" s="114" t="s">
        <v>106</v>
      </c>
      <c r="K135" s="114">
        <v>5.7</v>
      </c>
      <c r="L135" s="113">
        <v>1258</v>
      </c>
    </row>
    <row r="136" spans="1:12" ht="18.75" customHeight="1" x14ac:dyDescent="0.3">
      <c r="A136" s="104" t="s">
        <v>208</v>
      </c>
      <c r="B136" s="110" t="s">
        <v>74</v>
      </c>
      <c r="C136" s="113">
        <v>83.4</v>
      </c>
      <c r="D136" s="113">
        <v>89.4</v>
      </c>
      <c r="E136" s="113">
        <v>180</v>
      </c>
      <c r="F136" s="114">
        <v>37</v>
      </c>
      <c r="G136" s="114" t="s">
        <v>106</v>
      </c>
      <c r="H136" s="114" t="s">
        <v>106</v>
      </c>
      <c r="I136" s="114" t="s">
        <v>106</v>
      </c>
      <c r="J136" s="114" t="s">
        <v>106</v>
      </c>
      <c r="K136" s="114">
        <v>4</v>
      </c>
      <c r="L136" s="113">
        <v>1293</v>
      </c>
    </row>
    <row r="137" spans="1:12" ht="18.75" customHeight="1" x14ac:dyDescent="0.3">
      <c r="A137" s="104" t="s">
        <v>209</v>
      </c>
      <c r="B137" s="110" t="s">
        <v>74</v>
      </c>
      <c r="C137" s="113">
        <v>85.6</v>
      </c>
      <c r="D137" s="113">
        <v>109.7</v>
      </c>
      <c r="E137" s="113">
        <v>221</v>
      </c>
      <c r="F137" s="114">
        <v>39</v>
      </c>
      <c r="G137" s="114" t="s">
        <v>106</v>
      </c>
      <c r="H137" s="114" t="s">
        <v>106</v>
      </c>
      <c r="I137" s="114" t="s">
        <v>106</v>
      </c>
      <c r="J137" s="114" t="s">
        <v>106</v>
      </c>
      <c r="K137" s="114">
        <v>4.2</v>
      </c>
      <c r="L137" s="113">
        <v>1307</v>
      </c>
    </row>
    <row r="138" spans="1:12" ht="18.75" customHeight="1" x14ac:dyDescent="0.3">
      <c r="A138" s="104" t="s">
        <v>210</v>
      </c>
      <c r="B138" s="110" t="s">
        <v>74</v>
      </c>
      <c r="C138" s="113">
        <v>82.4</v>
      </c>
      <c r="D138" s="113">
        <v>104</v>
      </c>
      <c r="E138" s="113">
        <v>216</v>
      </c>
      <c r="F138" s="114">
        <v>41</v>
      </c>
      <c r="G138" s="114" t="s">
        <v>106</v>
      </c>
      <c r="H138" s="114" t="s">
        <v>106</v>
      </c>
      <c r="I138" s="114" t="s">
        <v>106</v>
      </c>
      <c r="J138" s="114" t="s">
        <v>106</v>
      </c>
      <c r="K138" s="114">
        <v>4.5999999999999996</v>
      </c>
      <c r="L138" s="113">
        <v>1289</v>
      </c>
    </row>
    <row r="139" spans="1:12" ht="18.75" customHeight="1" x14ac:dyDescent="0.3">
      <c r="A139" s="104" t="s">
        <v>211</v>
      </c>
      <c r="B139" s="110" t="s">
        <v>74</v>
      </c>
      <c r="C139" s="113">
        <v>165</v>
      </c>
      <c r="D139" s="113">
        <v>378.6</v>
      </c>
      <c r="E139" s="113">
        <v>756</v>
      </c>
      <c r="F139" s="114">
        <v>93</v>
      </c>
      <c r="G139" s="114" t="s">
        <v>106</v>
      </c>
      <c r="H139" s="114" t="s">
        <v>106</v>
      </c>
      <c r="I139" s="114" t="s">
        <v>106</v>
      </c>
      <c r="J139" s="114" t="s">
        <v>106</v>
      </c>
      <c r="K139" s="114">
        <v>9.8000000000000007</v>
      </c>
      <c r="L139" s="113">
        <v>1398</v>
      </c>
    </row>
    <row r="140" spans="1:12" ht="18.75" customHeight="1" x14ac:dyDescent="0.3">
      <c r="A140" s="104" t="s">
        <v>212</v>
      </c>
      <c r="B140" s="110" t="s">
        <v>74</v>
      </c>
      <c r="C140" s="113">
        <v>99.7</v>
      </c>
      <c r="D140" s="113">
        <v>194</v>
      </c>
      <c r="E140" s="113">
        <v>399</v>
      </c>
      <c r="F140" s="114">
        <v>52</v>
      </c>
      <c r="G140" s="114" t="s">
        <v>106</v>
      </c>
      <c r="H140" s="114" t="s">
        <v>106</v>
      </c>
      <c r="I140" s="114" t="s">
        <v>106</v>
      </c>
      <c r="J140" s="114" t="s">
        <v>106</v>
      </c>
      <c r="K140" s="114">
        <v>7.6</v>
      </c>
      <c r="L140" s="113">
        <v>1331</v>
      </c>
    </row>
    <row r="141" spans="1:12" ht="18.75" customHeight="1" x14ac:dyDescent="0.3">
      <c r="A141" s="104" t="s">
        <v>213</v>
      </c>
      <c r="B141" s="110" t="s">
        <v>74</v>
      </c>
      <c r="C141" s="113">
        <v>88.5</v>
      </c>
      <c r="D141" s="113">
        <v>160.19999999999999</v>
      </c>
      <c r="E141" s="113">
        <v>326</v>
      </c>
      <c r="F141" s="114">
        <v>56</v>
      </c>
      <c r="G141" s="114" t="s">
        <v>106</v>
      </c>
      <c r="H141" s="114" t="s">
        <v>106</v>
      </c>
      <c r="I141" s="114" t="s">
        <v>106</v>
      </c>
      <c r="J141" s="114" t="s">
        <v>106</v>
      </c>
      <c r="K141" s="114">
        <v>6.5</v>
      </c>
      <c r="L141" s="113">
        <v>1369</v>
      </c>
    </row>
    <row r="142" spans="1:12" ht="18.75" customHeight="1" x14ac:dyDescent="0.3">
      <c r="A142" s="104" t="s">
        <v>214</v>
      </c>
      <c r="B142" s="110" t="s">
        <v>74</v>
      </c>
      <c r="C142" s="113">
        <v>62</v>
      </c>
      <c r="D142" s="113">
        <v>87</v>
      </c>
      <c r="E142" s="113">
        <v>174</v>
      </c>
      <c r="F142" s="114">
        <v>36</v>
      </c>
      <c r="G142" s="114" t="s">
        <v>106</v>
      </c>
      <c r="H142" s="114" t="s">
        <v>106</v>
      </c>
      <c r="I142" s="114" t="s">
        <v>106</v>
      </c>
      <c r="J142" s="114" t="s">
        <v>106</v>
      </c>
      <c r="K142" s="114">
        <v>3.5</v>
      </c>
      <c r="L142" s="113">
        <v>1246</v>
      </c>
    </row>
    <row r="143" spans="1:12" ht="18.75" customHeight="1" x14ac:dyDescent="0.3">
      <c r="A143" s="104" t="s">
        <v>215</v>
      </c>
      <c r="B143" s="110" t="s">
        <v>74</v>
      </c>
      <c r="C143" s="113">
        <v>68</v>
      </c>
      <c r="D143" s="113">
        <v>76.5</v>
      </c>
      <c r="E143" s="113">
        <v>153</v>
      </c>
      <c r="F143" s="114">
        <v>34</v>
      </c>
      <c r="G143" s="114" t="s">
        <v>106</v>
      </c>
      <c r="H143" s="114" t="s">
        <v>106</v>
      </c>
      <c r="I143" s="114" t="s">
        <v>106</v>
      </c>
      <c r="J143" s="114" t="s">
        <v>106</v>
      </c>
      <c r="K143" s="114">
        <v>3</v>
      </c>
      <c r="L143" s="113">
        <v>1435</v>
      </c>
    </row>
    <row r="144" spans="1:12" ht="18.75" customHeight="1" x14ac:dyDescent="0.3">
      <c r="A144" s="104"/>
      <c r="B144" s="110"/>
      <c r="C144" s="113"/>
      <c r="D144" s="113"/>
      <c r="E144" s="113"/>
      <c r="F144" s="114"/>
      <c r="G144" s="114"/>
      <c r="H144" s="114"/>
      <c r="I144" s="114"/>
      <c r="J144" s="114"/>
      <c r="K144" s="114"/>
      <c r="L144" s="113"/>
    </row>
    <row r="147" spans="1:12" ht="15" customHeight="1" x14ac:dyDescent="0.3">
      <c r="A147" s="105" t="s">
        <v>1</v>
      </c>
      <c r="B147" s="106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</row>
    <row r="148" spans="1:12" ht="15" customHeight="1" x14ac:dyDescent="0.3">
      <c r="A148" s="105" t="s">
        <v>2</v>
      </c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</row>
  </sheetData>
  <mergeCells count="1">
    <mergeCell ref="A1:L1"/>
  </mergeCells>
  <conditionalFormatting sqref="C3:C144 L3:L144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1" sqref="P11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</row>
    <row r="2" spans="1:25" x14ac:dyDescent="0.3">
      <c r="A2" s="6" t="s">
        <v>16</v>
      </c>
      <c r="B2" s="11" t="s">
        <v>222</v>
      </c>
      <c r="C2" s="116" t="s">
        <v>218</v>
      </c>
      <c r="D2" s="130" t="s">
        <v>219</v>
      </c>
      <c r="E2" s="131"/>
      <c r="F2" s="131"/>
      <c r="G2" s="13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5.2</v>
      </c>
      <c r="C4" s="35">
        <v>5.2</v>
      </c>
      <c r="D4" s="35">
        <v>5.2</v>
      </c>
      <c r="E4" s="35">
        <v>5.2</v>
      </c>
      <c r="F4" s="35">
        <v>5.2</v>
      </c>
      <c r="G4" s="35">
        <v>5.2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2" t="s">
        <v>217</v>
      </c>
      <c r="C5" s="122"/>
      <c r="D5" s="122"/>
      <c r="E5" s="122"/>
      <c r="F5" s="122"/>
      <c r="G5" s="123"/>
      <c r="H5" s="124" t="s">
        <v>17</v>
      </c>
      <c r="I5" s="125"/>
      <c r="J5" s="125"/>
      <c r="K5" s="125"/>
      <c r="L5" s="125"/>
      <c r="M5" s="126"/>
      <c r="N5" s="124" t="s">
        <v>55</v>
      </c>
      <c r="O5" s="125"/>
      <c r="P5" s="125"/>
      <c r="Q5" s="125"/>
      <c r="R5" s="125"/>
      <c r="S5" s="12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246</v>
      </c>
      <c r="C7" s="13">
        <v>199</v>
      </c>
      <c r="D7" s="13"/>
      <c r="E7" s="13"/>
      <c r="F7" s="13"/>
      <c r="G7" s="14">
        <v>618</v>
      </c>
      <c r="H7" s="15">
        <v>499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251</v>
      </c>
      <c r="C8" s="16">
        <v>197</v>
      </c>
      <c r="D8" s="16"/>
      <c r="E8" s="16"/>
      <c r="F8" s="16"/>
      <c r="G8" s="17">
        <v>526</v>
      </c>
      <c r="H8" s="18">
        <v>501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278</v>
      </c>
      <c r="C9" s="16">
        <v>230</v>
      </c>
      <c r="D9" s="16"/>
      <c r="E9" s="16"/>
      <c r="F9" s="16"/>
      <c r="G9" s="17">
        <v>525</v>
      </c>
      <c r="H9" s="18">
        <v>486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273</v>
      </c>
      <c r="C10" s="16">
        <v>202</v>
      </c>
      <c r="D10" s="16"/>
      <c r="E10" s="16"/>
      <c r="F10" s="16"/>
      <c r="G10" s="17">
        <v>537</v>
      </c>
      <c r="H10" s="18">
        <v>455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309</v>
      </c>
      <c r="C11" s="16">
        <v>248</v>
      </c>
      <c r="D11" s="16"/>
      <c r="E11" s="16"/>
      <c r="F11" s="16"/>
      <c r="G11" s="17">
        <v>620</v>
      </c>
      <c r="H11" s="18">
        <v>465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325</v>
      </c>
      <c r="C12" s="16">
        <v>265</v>
      </c>
      <c r="D12" s="16"/>
      <c r="E12" s="16"/>
      <c r="F12" s="16"/>
      <c r="G12" s="17">
        <v>613</v>
      </c>
      <c r="H12" s="18">
        <v>940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275</v>
      </c>
      <c r="C13" s="16">
        <v>221</v>
      </c>
      <c r="D13" s="16"/>
      <c r="E13" s="16"/>
      <c r="F13" s="16"/>
      <c r="G13" s="17">
        <v>617</v>
      </c>
      <c r="H13" s="18">
        <v>1053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262</v>
      </c>
      <c r="C14" s="16">
        <v>206</v>
      </c>
      <c r="D14" s="16"/>
      <c r="E14" s="16"/>
      <c r="F14" s="16"/>
      <c r="G14" s="17">
        <v>546</v>
      </c>
      <c r="H14" s="18">
        <v>986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318</v>
      </c>
      <c r="C15" s="16">
        <v>259</v>
      </c>
      <c r="D15" s="16"/>
      <c r="E15" s="16"/>
      <c r="F15" s="16"/>
      <c r="G15" s="17">
        <v>608</v>
      </c>
      <c r="H15" s="18">
        <v>480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248.75</v>
      </c>
      <c r="C16" s="16">
        <v>248.75</v>
      </c>
      <c r="D16" s="16"/>
      <c r="E16" s="16"/>
      <c r="F16" s="16"/>
      <c r="G16" s="17">
        <v>497.5</v>
      </c>
      <c r="H16" s="18">
        <v>500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209</v>
      </c>
      <c r="C17" s="16">
        <v>209</v>
      </c>
      <c r="D17" s="16"/>
      <c r="E17" s="16"/>
      <c r="F17" s="16"/>
      <c r="G17" s="17">
        <v>418</v>
      </c>
      <c r="H17" s="18">
        <v>450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195.25</v>
      </c>
      <c r="C18" s="19">
        <v>195.25</v>
      </c>
      <c r="D18" s="19"/>
      <c r="E18" s="19"/>
      <c r="F18" s="19"/>
      <c r="G18" s="20">
        <v>390.5</v>
      </c>
      <c r="H18" s="21">
        <v>285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155</v>
      </c>
      <c r="C19" s="13">
        <v>155</v>
      </c>
      <c r="D19" s="13"/>
      <c r="E19" s="13"/>
      <c r="F19" s="13"/>
      <c r="G19" s="14">
        <v>310</v>
      </c>
      <c r="H19" s="15">
        <v>778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224</v>
      </c>
      <c r="C20" s="16">
        <v>224</v>
      </c>
      <c r="D20" s="16"/>
      <c r="E20" s="16"/>
      <c r="F20" s="16"/>
      <c r="G20" s="17">
        <v>448</v>
      </c>
      <c r="H20" s="18">
        <v>663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205.25</v>
      </c>
      <c r="C21" s="16">
        <v>205.25</v>
      </c>
      <c r="D21" s="16"/>
      <c r="E21" s="16"/>
      <c r="F21" s="16"/>
      <c r="G21" s="17">
        <v>410.5</v>
      </c>
      <c r="H21" s="18">
        <v>700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232.5</v>
      </c>
      <c r="C22" s="16">
        <v>232.5</v>
      </c>
      <c r="D22" s="16"/>
      <c r="E22" s="16"/>
      <c r="F22" s="16"/>
      <c r="G22" s="17">
        <v>465</v>
      </c>
      <c r="H22" s="18">
        <v>806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241.25</v>
      </c>
      <c r="C23" s="16">
        <v>241.25</v>
      </c>
      <c r="D23" s="16"/>
      <c r="E23" s="16"/>
      <c r="F23" s="16"/>
      <c r="G23" s="17">
        <v>482.5</v>
      </c>
      <c r="H23" s="18">
        <v>904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223.75</v>
      </c>
      <c r="C24" s="16">
        <v>223.75</v>
      </c>
      <c r="D24" s="16"/>
      <c r="E24" s="16"/>
      <c r="F24" s="16"/>
      <c r="G24" s="17">
        <v>447.5</v>
      </c>
      <c r="H24" s="18">
        <v>791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221.75</v>
      </c>
      <c r="C25" s="16">
        <v>221.75</v>
      </c>
      <c r="D25" s="16"/>
      <c r="E25" s="16"/>
      <c r="F25" s="16"/>
      <c r="G25" s="17">
        <v>443.5</v>
      </c>
      <c r="H25" s="18">
        <v>782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207.25</v>
      </c>
      <c r="C26" s="16">
        <v>207.25</v>
      </c>
      <c r="D26" s="16"/>
      <c r="E26" s="16"/>
      <c r="F26" s="16"/>
      <c r="G26" s="17">
        <v>414.5</v>
      </c>
      <c r="H26" s="18">
        <v>708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193.75</v>
      </c>
      <c r="C27" s="16">
        <v>193.75</v>
      </c>
      <c r="D27" s="16"/>
      <c r="E27" s="16"/>
      <c r="F27" s="16"/>
      <c r="G27" s="17">
        <v>387.5</v>
      </c>
      <c r="H27" s="18">
        <v>620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99.25</v>
      </c>
      <c r="C28" s="16">
        <v>99.25</v>
      </c>
      <c r="D28" s="16"/>
      <c r="E28" s="16"/>
      <c r="F28" s="16"/>
      <c r="G28" s="17">
        <v>198.5</v>
      </c>
      <c r="H28" s="18">
        <v>344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216.5</v>
      </c>
      <c r="C29" s="16">
        <v>216.5</v>
      </c>
      <c r="D29" s="16"/>
      <c r="E29" s="16"/>
      <c r="F29" s="16"/>
      <c r="G29" s="17">
        <v>433</v>
      </c>
      <c r="H29" s="18">
        <v>753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202</v>
      </c>
      <c r="C30" s="19">
        <v>202</v>
      </c>
      <c r="D30" s="19"/>
      <c r="E30" s="19"/>
      <c r="F30" s="19"/>
      <c r="G30" s="20">
        <v>404</v>
      </c>
      <c r="H30" s="21">
        <v>745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191</v>
      </c>
      <c r="C31" s="13">
        <v>191</v>
      </c>
      <c r="D31" s="13"/>
      <c r="E31" s="13"/>
      <c r="F31" s="13"/>
      <c r="G31" s="14">
        <v>382</v>
      </c>
      <c r="H31" s="15">
        <v>710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204.25</v>
      </c>
      <c r="C32" s="16">
        <v>204.25</v>
      </c>
      <c r="D32" s="16"/>
      <c r="E32" s="16"/>
      <c r="F32" s="16"/>
      <c r="G32" s="17">
        <v>408.5</v>
      </c>
      <c r="H32" s="18">
        <v>630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193.75</v>
      </c>
      <c r="C33" s="16">
        <v>193.75</v>
      </c>
      <c r="D33" s="16"/>
      <c r="E33" s="16"/>
      <c r="F33" s="16"/>
      <c r="G33" s="17">
        <v>387.5</v>
      </c>
      <c r="H33" s="18">
        <v>602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203.25</v>
      </c>
      <c r="C34" s="16">
        <v>203.25</v>
      </c>
      <c r="D34" s="16"/>
      <c r="E34" s="16"/>
      <c r="F34" s="16"/>
      <c r="G34" s="17">
        <v>406.5</v>
      </c>
      <c r="H34" s="18">
        <v>716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240.25</v>
      </c>
      <c r="C35" s="16">
        <v>240.25</v>
      </c>
      <c r="D35" s="16"/>
      <c r="E35" s="16"/>
      <c r="F35" s="16"/>
      <c r="G35" s="17">
        <v>480.5</v>
      </c>
      <c r="H35" s="18">
        <v>869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198</v>
      </c>
      <c r="C36" s="16">
        <v>198</v>
      </c>
      <c r="D36" s="16"/>
      <c r="E36" s="16"/>
      <c r="F36" s="16"/>
      <c r="G36" s="17">
        <v>396</v>
      </c>
      <c r="H36" s="18">
        <v>680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226.75</v>
      </c>
      <c r="C37" s="16">
        <v>226.75</v>
      </c>
      <c r="D37" s="16"/>
      <c r="E37" s="16"/>
      <c r="F37" s="16"/>
      <c r="G37" s="17">
        <v>453.5</v>
      </c>
      <c r="H37" s="18">
        <v>76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146.25</v>
      </c>
      <c r="C38" s="16">
        <v>146.25</v>
      </c>
      <c r="D38" s="16"/>
      <c r="E38" s="16"/>
      <c r="F38" s="16"/>
      <c r="G38" s="17">
        <v>292.5</v>
      </c>
      <c r="H38" s="18">
        <v>642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62.25</v>
      </c>
      <c r="C39" s="16">
        <v>62.25</v>
      </c>
      <c r="D39" s="16"/>
      <c r="E39" s="16"/>
      <c r="F39" s="16"/>
      <c r="G39" s="17">
        <v>124.5</v>
      </c>
      <c r="H39" s="18">
        <v>515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81.75</v>
      </c>
      <c r="C40" s="16">
        <v>81.75</v>
      </c>
      <c r="D40" s="16"/>
      <c r="E40" s="16"/>
      <c r="F40" s="16"/>
      <c r="G40" s="17">
        <v>163.5</v>
      </c>
      <c r="H40" s="18">
        <v>192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35</v>
      </c>
      <c r="C41" s="16">
        <v>35</v>
      </c>
      <c r="D41" s="16"/>
      <c r="E41" s="16"/>
      <c r="F41" s="16"/>
      <c r="G41" s="17">
        <v>70</v>
      </c>
      <c r="H41" s="18">
        <v>100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39</v>
      </c>
      <c r="C42" s="32">
        <v>39</v>
      </c>
      <c r="D42" s="32"/>
      <c r="E42" s="32"/>
      <c r="F42" s="32"/>
      <c r="G42" s="33">
        <v>78</v>
      </c>
      <c r="H42" s="34">
        <v>100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4" sqref="D4:G4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27" t="s">
        <v>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9"/>
    </row>
    <row r="2" spans="1:25" x14ac:dyDescent="0.3">
      <c r="A2" s="6" t="s">
        <v>16</v>
      </c>
      <c r="B2" s="11" t="s">
        <v>223</v>
      </c>
      <c r="C2" s="116" t="s">
        <v>218</v>
      </c>
      <c r="D2" s="133" t="s">
        <v>220</v>
      </c>
      <c r="E2" s="134"/>
      <c r="F2" s="134"/>
      <c r="G2" s="13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5.1959999999999997</v>
      </c>
      <c r="C4" s="35">
        <v>5.1959999999999997</v>
      </c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22" t="s">
        <v>217</v>
      </c>
      <c r="C5" s="122"/>
      <c r="D5" s="122"/>
      <c r="E5" s="122"/>
      <c r="F5" s="122"/>
      <c r="G5" s="123"/>
      <c r="H5" s="124" t="s">
        <v>17</v>
      </c>
      <c r="I5" s="125"/>
      <c r="J5" s="125"/>
      <c r="K5" s="125"/>
      <c r="L5" s="125"/>
      <c r="M5" s="126"/>
      <c r="N5" s="124" t="s">
        <v>55</v>
      </c>
      <c r="O5" s="125"/>
      <c r="P5" s="125"/>
      <c r="Q5" s="125"/>
      <c r="R5" s="125"/>
      <c r="S5" s="126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1">
        <v>44562</v>
      </c>
      <c r="B7" s="13">
        <v>88</v>
      </c>
      <c r="C7" s="13">
        <v>71</v>
      </c>
      <c r="D7" s="13">
        <v>160</v>
      </c>
      <c r="E7" s="13"/>
      <c r="F7" s="13"/>
      <c r="G7" s="14"/>
      <c r="H7" s="15">
        <v>15</v>
      </c>
      <c r="I7" s="15"/>
      <c r="J7" s="15"/>
      <c r="K7" s="13"/>
      <c r="L7" s="13"/>
      <c r="M7" s="14"/>
      <c r="N7" s="15"/>
      <c r="O7" s="15"/>
      <c r="P7" s="15"/>
      <c r="Q7" s="15"/>
      <c r="R7" s="15"/>
      <c r="S7" s="15"/>
    </row>
    <row r="8" spans="1:25" x14ac:dyDescent="0.3">
      <c r="A8" s="92">
        <v>44593</v>
      </c>
      <c r="B8" s="16">
        <v>68</v>
      </c>
      <c r="C8" s="16">
        <v>60</v>
      </c>
      <c r="D8" s="16">
        <v>122</v>
      </c>
      <c r="E8" s="16"/>
      <c r="F8" s="16"/>
      <c r="G8" s="17"/>
      <c r="H8" s="18">
        <v>15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5" x14ac:dyDescent="0.3">
      <c r="A9" s="92">
        <v>44621</v>
      </c>
      <c r="B9" s="16">
        <v>151</v>
      </c>
      <c r="C9" s="16">
        <v>150</v>
      </c>
      <c r="D9" s="16">
        <v>247</v>
      </c>
      <c r="E9" s="16"/>
      <c r="F9" s="16"/>
      <c r="G9" s="17"/>
      <c r="H9" s="18">
        <v>18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25" x14ac:dyDescent="0.3">
      <c r="A10" s="92">
        <v>44652</v>
      </c>
      <c r="B10" s="16">
        <v>148</v>
      </c>
      <c r="C10" s="16">
        <v>145</v>
      </c>
      <c r="D10" s="16">
        <v>307</v>
      </c>
      <c r="E10" s="16"/>
      <c r="F10" s="16"/>
      <c r="G10" s="17"/>
      <c r="H10" s="18">
        <v>18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5" x14ac:dyDescent="0.3">
      <c r="A11" s="92">
        <v>44682</v>
      </c>
      <c r="B11" s="16">
        <v>110</v>
      </c>
      <c r="C11" s="16">
        <v>98</v>
      </c>
      <c r="D11" s="16">
        <v>171</v>
      </c>
      <c r="E11" s="16"/>
      <c r="F11" s="16"/>
      <c r="G11" s="17"/>
      <c r="H11" s="18">
        <v>18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25" x14ac:dyDescent="0.3">
      <c r="A12" s="92">
        <v>44713</v>
      </c>
      <c r="B12" s="16">
        <v>59</v>
      </c>
      <c r="C12" s="16">
        <v>56</v>
      </c>
      <c r="D12" s="16">
        <v>92</v>
      </c>
      <c r="E12" s="16"/>
      <c r="F12" s="16"/>
      <c r="G12" s="17"/>
      <c r="H12" s="18">
        <v>17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5" x14ac:dyDescent="0.3">
      <c r="A13" s="92">
        <v>44743</v>
      </c>
      <c r="B13" s="16">
        <v>147</v>
      </c>
      <c r="C13" s="16">
        <v>128</v>
      </c>
      <c r="D13" s="16">
        <v>231</v>
      </c>
      <c r="E13" s="16"/>
      <c r="F13" s="16"/>
      <c r="G13" s="17"/>
      <c r="H13" s="18">
        <v>12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5" x14ac:dyDescent="0.3">
      <c r="A14" s="92">
        <v>44774</v>
      </c>
      <c r="B14" s="16">
        <v>65</v>
      </c>
      <c r="C14" s="16">
        <v>58</v>
      </c>
      <c r="D14" s="16">
        <v>73</v>
      </c>
      <c r="E14" s="16"/>
      <c r="F14" s="16"/>
      <c r="G14" s="17"/>
      <c r="H14" s="18">
        <v>14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25" x14ac:dyDescent="0.3">
      <c r="A15" s="92">
        <v>44805</v>
      </c>
      <c r="B15" s="16">
        <v>90</v>
      </c>
      <c r="C15" s="16">
        <v>80</v>
      </c>
      <c r="D15" s="16">
        <v>158</v>
      </c>
      <c r="E15" s="16"/>
      <c r="F15" s="16"/>
      <c r="G15" s="17"/>
      <c r="H15" s="18">
        <v>15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5" x14ac:dyDescent="0.3">
      <c r="A16" s="92">
        <v>44835</v>
      </c>
      <c r="B16" s="16">
        <v>85</v>
      </c>
      <c r="C16" s="16">
        <v>78</v>
      </c>
      <c r="D16" s="16">
        <v>112</v>
      </c>
      <c r="E16" s="16"/>
      <c r="F16" s="16"/>
      <c r="G16" s="17"/>
      <c r="H16" s="18">
        <v>18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x14ac:dyDescent="0.3">
      <c r="A17" s="92">
        <v>44866</v>
      </c>
      <c r="B17" s="16">
        <v>75</v>
      </c>
      <c r="C17" s="16">
        <v>69</v>
      </c>
      <c r="D17" s="16">
        <v>125</v>
      </c>
      <c r="E17" s="16"/>
      <c r="F17" s="16"/>
      <c r="G17" s="17"/>
      <c r="H17" s="18">
        <v>18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15" thickBot="1" x14ac:dyDescent="0.35">
      <c r="A18" s="93">
        <v>44896</v>
      </c>
      <c r="B18" s="19">
        <v>78</v>
      </c>
      <c r="C18" s="19">
        <v>69</v>
      </c>
      <c r="D18" s="19">
        <v>108</v>
      </c>
      <c r="E18" s="19"/>
      <c r="F18" s="19"/>
      <c r="G18" s="20"/>
      <c r="H18" s="21">
        <v>18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3">
      <c r="A19" s="91">
        <v>44927</v>
      </c>
      <c r="B19" s="13">
        <v>86.24</v>
      </c>
      <c r="C19" s="13">
        <v>69.58</v>
      </c>
      <c r="D19" s="13">
        <v>156.80000000000001</v>
      </c>
      <c r="E19" s="13"/>
      <c r="F19" s="13"/>
      <c r="G19" s="14"/>
      <c r="H19" s="15">
        <v>14.7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92">
        <v>44958</v>
      </c>
      <c r="B20" s="16">
        <v>66.64</v>
      </c>
      <c r="C20" s="16">
        <v>58.8</v>
      </c>
      <c r="D20" s="16">
        <v>119.56</v>
      </c>
      <c r="E20" s="16"/>
      <c r="F20" s="16"/>
      <c r="G20" s="17"/>
      <c r="H20" s="18">
        <v>14.7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x14ac:dyDescent="0.3">
      <c r="A21" s="92">
        <v>44986</v>
      </c>
      <c r="B21" s="16">
        <v>147.97999999999999</v>
      </c>
      <c r="C21" s="16">
        <v>147</v>
      </c>
      <c r="D21" s="16">
        <v>242.06</v>
      </c>
      <c r="E21" s="16"/>
      <c r="F21" s="16"/>
      <c r="G21" s="17"/>
      <c r="H21" s="18">
        <v>17.64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x14ac:dyDescent="0.3">
      <c r="A22" s="92">
        <v>45017</v>
      </c>
      <c r="B22" s="16">
        <v>145.04</v>
      </c>
      <c r="C22" s="16">
        <v>142.1</v>
      </c>
      <c r="D22" s="16">
        <v>300.86</v>
      </c>
      <c r="E22" s="16"/>
      <c r="F22" s="16"/>
      <c r="G22" s="17"/>
      <c r="H22" s="18">
        <v>17.64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x14ac:dyDescent="0.3">
      <c r="A23" s="92">
        <v>45047</v>
      </c>
      <c r="B23" s="16">
        <v>107.8</v>
      </c>
      <c r="C23" s="16">
        <v>96.039999999999992</v>
      </c>
      <c r="D23" s="16">
        <v>167.57999999999998</v>
      </c>
      <c r="E23" s="16"/>
      <c r="F23" s="16"/>
      <c r="G23" s="17"/>
      <c r="H23" s="18">
        <v>17.64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x14ac:dyDescent="0.3">
      <c r="A24" s="92">
        <v>45078</v>
      </c>
      <c r="B24" s="16">
        <v>57.82</v>
      </c>
      <c r="C24" s="16">
        <v>54.879999999999995</v>
      </c>
      <c r="D24" s="16">
        <v>90.16</v>
      </c>
      <c r="E24" s="16"/>
      <c r="F24" s="16"/>
      <c r="G24" s="17"/>
      <c r="H24" s="18">
        <v>16.66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3">
      <c r="A25" s="92">
        <v>45108</v>
      </c>
      <c r="B25" s="16">
        <v>144.06</v>
      </c>
      <c r="C25" s="16">
        <v>125.44</v>
      </c>
      <c r="D25" s="16">
        <v>226.38</v>
      </c>
      <c r="E25" s="16"/>
      <c r="F25" s="16"/>
      <c r="G25" s="17"/>
      <c r="H25" s="18">
        <v>11.76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3">
      <c r="A26" s="92">
        <v>45139</v>
      </c>
      <c r="B26" s="16">
        <v>63.699999999999996</v>
      </c>
      <c r="C26" s="16">
        <v>56.839999999999996</v>
      </c>
      <c r="D26" s="16">
        <v>71.539999999999992</v>
      </c>
      <c r="E26" s="16"/>
      <c r="F26" s="16"/>
      <c r="G26" s="17"/>
      <c r="H26" s="18">
        <v>13.719999999999999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3">
      <c r="A27" s="92">
        <v>45170</v>
      </c>
      <c r="B27" s="16">
        <v>88.2</v>
      </c>
      <c r="C27" s="16">
        <v>78.400000000000006</v>
      </c>
      <c r="D27" s="16">
        <v>154.84</v>
      </c>
      <c r="E27" s="16"/>
      <c r="F27" s="16"/>
      <c r="G27" s="17"/>
      <c r="H27" s="18">
        <v>14.7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3">
      <c r="A28" s="92">
        <v>45200</v>
      </c>
      <c r="B28" s="16">
        <v>83.3</v>
      </c>
      <c r="C28" s="16">
        <v>76.44</v>
      </c>
      <c r="D28" s="16">
        <v>109.75999999999999</v>
      </c>
      <c r="E28" s="16"/>
      <c r="F28" s="16"/>
      <c r="G28" s="17"/>
      <c r="H28" s="18">
        <v>17.64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3">
      <c r="A29" s="92">
        <v>45231</v>
      </c>
      <c r="B29" s="16">
        <v>73.5</v>
      </c>
      <c r="C29" s="16">
        <v>67.62</v>
      </c>
      <c r="D29" s="16">
        <v>122.5</v>
      </c>
      <c r="E29" s="16"/>
      <c r="F29" s="16"/>
      <c r="G29" s="17"/>
      <c r="H29" s="18">
        <v>17.64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ht="15" thickBot="1" x14ac:dyDescent="0.35">
      <c r="A30" s="93">
        <v>45261</v>
      </c>
      <c r="B30" s="19">
        <v>76.44</v>
      </c>
      <c r="C30" s="19">
        <v>67.62</v>
      </c>
      <c r="D30" s="19">
        <v>105.84</v>
      </c>
      <c r="E30" s="19"/>
      <c r="F30" s="19"/>
      <c r="G30" s="20"/>
      <c r="H30" s="21">
        <v>17.64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3">
      <c r="A31" s="91">
        <v>45292</v>
      </c>
      <c r="B31" s="13">
        <v>89.258399999999995</v>
      </c>
      <c r="C31" s="13">
        <v>72.015299999999996</v>
      </c>
      <c r="D31" s="13">
        <v>162.28800000000001</v>
      </c>
      <c r="E31" s="13"/>
      <c r="F31" s="13"/>
      <c r="G31" s="14"/>
      <c r="H31" s="15">
        <v>15.076320000000001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x14ac:dyDescent="0.3">
      <c r="A32" s="92">
        <v>45323</v>
      </c>
      <c r="B32" s="16">
        <v>68.972399999999993</v>
      </c>
      <c r="C32" s="16">
        <v>60.85799999999999</v>
      </c>
      <c r="D32" s="16">
        <v>123.74459999999999</v>
      </c>
      <c r="E32" s="16"/>
      <c r="F32" s="16"/>
      <c r="G32" s="17"/>
      <c r="H32" s="18">
        <v>15.076320000000001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3">
      <c r="A33" s="92">
        <v>45352</v>
      </c>
      <c r="B33" s="16">
        <v>153.15929999999997</v>
      </c>
      <c r="C33" s="16">
        <v>152.14499999999998</v>
      </c>
      <c r="D33" s="16">
        <v>250.53209999999999</v>
      </c>
      <c r="E33" s="16"/>
      <c r="F33" s="16"/>
      <c r="G33" s="17"/>
      <c r="H33" s="18">
        <v>18.091584000000001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3">
      <c r="A34" s="92">
        <v>45383</v>
      </c>
      <c r="B34" s="16">
        <v>150.11639999999997</v>
      </c>
      <c r="C34" s="16">
        <v>147.0735</v>
      </c>
      <c r="D34" s="16">
        <v>311.39010000000002</v>
      </c>
      <c r="E34" s="16"/>
      <c r="F34" s="16"/>
      <c r="G34" s="17"/>
      <c r="H34" s="18">
        <v>18.091584000000001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3">
      <c r="A35" s="92">
        <v>45413</v>
      </c>
      <c r="B35" s="16">
        <v>111.57299999999999</v>
      </c>
      <c r="C35" s="16">
        <v>99.401399999999981</v>
      </c>
      <c r="D35" s="16">
        <v>173.44529999999997</v>
      </c>
      <c r="E35" s="16"/>
      <c r="F35" s="16"/>
      <c r="G35" s="17"/>
      <c r="H35" s="18">
        <v>18.091584000000001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3">
      <c r="A36" s="92">
        <v>45444</v>
      </c>
      <c r="B36" s="16">
        <v>59.843699999999998</v>
      </c>
      <c r="C36" s="16">
        <v>56.800799999999988</v>
      </c>
      <c r="D36" s="16">
        <v>93.315599999999989</v>
      </c>
      <c r="E36" s="16"/>
      <c r="F36" s="16"/>
      <c r="G36" s="17"/>
      <c r="H36" s="18">
        <v>17.086496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3">
      <c r="A37" s="92">
        <v>45474</v>
      </c>
      <c r="B37" s="16">
        <v>149.10209999999998</v>
      </c>
      <c r="C37" s="16">
        <v>129.8304</v>
      </c>
      <c r="D37" s="16">
        <v>234.30329999999998</v>
      </c>
      <c r="E37" s="16"/>
      <c r="F37" s="16"/>
      <c r="G37" s="17"/>
      <c r="H37" s="18">
        <v>12.061056000000001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3">
      <c r="A38" s="92">
        <v>45505</v>
      </c>
      <c r="B38" s="16">
        <v>65.92949999999999</v>
      </c>
      <c r="C38" s="16">
        <v>58.829399999999993</v>
      </c>
      <c r="D38" s="16">
        <v>74.043899999999979</v>
      </c>
      <c r="E38" s="16"/>
      <c r="F38" s="16"/>
      <c r="G38" s="17"/>
      <c r="H38" s="18">
        <v>14.071232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  <row r="39" spans="1:19" x14ac:dyDescent="0.3">
      <c r="A39" s="92">
        <v>45536</v>
      </c>
      <c r="B39" s="16">
        <v>91.286999999999992</v>
      </c>
      <c r="C39" s="16">
        <v>81.144000000000005</v>
      </c>
      <c r="D39" s="16">
        <v>160.2594</v>
      </c>
      <c r="E39" s="16"/>
      <c r="F39" s="16"/>
      <c r="G39" s="17"/>
      <c r="H39" s="18">
        <v>15.076320000000001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</row>
    <row r="40" spans="1:19" x14ac:dyDescent="0.3">
      <c r="A40" s="92">
        <v>45566</v>
      </c>
      <c r="B40" s="16">
        <v>86.215499999999992</v>
      </c>
      <c r="C40" s="16">
        <v>79.115399999999994</v>
      </c>
      <c r="D40" s="16">
        <v>113.60159999999998</v>
      </c>
      <c r="E40" s="16"/>
      <c r="F40" s="16"/>
      <c r="G40" s="17"/>
      <c r="H40" s="18">
        <v>18.091584000000001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</row>
    <row r="41" spans="1:19" x14ac:dyDescent="0.3">
      <c r="A41" s="92">
        <v>45597</v>
      </c>
      <c r="B41" s="16">
        <v>76.072499999999991</v>
      </c>
      <c r="C41" s="16">
        <v>69.986699999999999</v>
      </c>
      <c r="D41" s="16">
        <v>126.78749999999999</v>
      </c>
      <c r="E41" s="16"/>
      <c r="F41" s="16"/>
      <c r="G41" s="17"/>
      <c r="H41" s="18">
        <v>18.091584000000001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19" x14ac:dyDescent="0.3">
      <c r="A42" s="94">
        <v>45627</v>
      </c>
      <c r="B42" s="32">
        <v>79.115399999999994</v>
      </c>
      <c r="C42" s="32">
        <v>69.986699999999999</v>
      </c>
      <c r="D42" s="32">
        <v>109.5444</v>
      </c>
      <c r="E42" s="32"/>
      <c r="F42" s="32"/>
      <c r="G42" s="33"/>
      <c r="H42" s="34">
        <v>18.091584000000001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workbookViewId="0">
      <pane xSplit="1" ySplit="2" topLeftCell="B31" activePane="bottomRight" state="frozen"/>
      <selection pane="topRight" activeCell="B1" sqref="B1"/>
      <selection pane="bottomLeft" activeCell="A3" sqref="A3"/>
      <selection pane="bottomRight" activeCell="B48" sqref="B4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6" t="s">
        <v>6</v>
      </c>
      <c r="B1" s="137"/>
      <c r="C1" s="137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6">
        <v>44562</v>
      </c>
      <c r="B3" s="22"/>
      <c r="C3" s="23"/>
    </row>
    <row r="4" spans="1:3" x14ac:dyDescent="0.3">
      <c r="A4" s="87">
        <v>44593</v>
      </c>
      <c r="B4" s="24"/>
      <c r="C4" s="17"/>
    </row>
    <row r="5" spans="1:3" x14ac:dyDescent="0.3">
      <c r="A5" s="87">
        <v>44621</v>
      </c>
      <c r="B5" s="24"/>
      <c r="C5" s="17"/>
    </row>
    <row r="6" spans="1:3" x14ac:dyDescent="0.3">
      <c r="A6" s="87">
        <v>44652</v>
      </c>
      <c r="B6" s="24"/>
      <c r="C6" s="17"/>
    </row>
    <row r="7" spans="1:3" x14ac:dyDescent="0.3">
      <c r="A7" s="87">
        <v>44682</v>
      </c>
      <c r="B7" s="24"/>
      <c r="C7" s="17"/>
    </row>
    <row r="8" spans="1:3" x14ac:dyDescent="0.3">
      <c r="A8" s="87">
        <v>44713</v>
      </c>
      <c r="B8" s="24"/>
      <c r="C8" s="17"/>
    </row>
    <row r="9" spans="1:3" x14ac:dyDescent="0.3">
      <c r="A9" s="87">
        <v>44743</v>
      </c>
      <c r="B9" s="24"/>
      <c r="C9" s="17"/>
    </row>
    <row r="10" spans="1:3" x14ac:dyDescent="0.3">
      <c r="A10" s="87">
        <v>44774</v>
      </c>
      <c r="B10" s="24"/>
      <c r="C10" s="17"/>
    </row>
    <row r="11" spans="1:3" x14ac:dyDescent="0.3">
      <c r="A11" s="87">
        <v>44805</v>
      </c>
      <c r="B11" s="24"/>
      <c r="C11" s="17"/>
    </row>
    <row r="12" spans="1:3" x14ac:dyDescent="0.3">
      <c r="A12" s="87">
        <v>44835</v>
      </c>
      <c r="B12" s="24"/>
      <c r="C12" s="17"/>
    </row>
    <row r="13" spans="1:3" x14ac:dyDescent="0.3">
      <c r="A13" s="87">
        <v>44866</v>
      </c>
      <c r="B13" s="24"/>
      <c r="C13" s="17"/>
    </row>
    <row r="14" spans="1:3" ht="15" thickBot="1" x14ac:dyDescent="0.35">
      <c r="A14" s="88">
        <v>44896</v>
      </c>
      <c r="B14" s="25"/>
      <c r="C14" s="20"/>
    </row>
    <row r="15" spans="1:3" x14ac:dyDescent="0.3">
      <c r="A15" s="89">
        <v>44927</v>
      </c>
      <c r="B15" s="26"/>
      <c r="C15" s="14"/>
    </row>
    <row r="16" spans="1:3" x14ac:dyDescent="0.3">
      <c r="A16" s="87">
        <v>44958</v>
      </c>
      <c r="B16" s="24"/>
      <c r="C16" s="17"/>
    </row>
    <row r="17" spans="1:3" x14ac:dyDescent="0.3">
      <c r="A17" s="87">
        <v>44986</v>
      </c>
      <c r="B17" s="24"/>
      <c r="C17" s="17"/>
    </row>
    <row r="18" spans="1:3" x14ac:dyDescent="0.3">
      <c r="A18" s="87">
        <v>45017</v>
      </c>
      <c r="B18" s="24"/>
      <c r="C18" s="17"/>
    </row>
    <row r="19" spans="1:3" x14ac:dyDescent="0.3">
      <c r="A19" s="87">
        <v>45047</v>
      </c>
      <c r="B19" s="24"/>
      <c r="C19" s="17"/>
    </row>
    <row r="20" spans="1:3" x14ac:dyDescent="0.3">
      <c r="A20" s="87">
        <v>45078</v>
      </c>
      <c r="B20" s="24"/>
      <c r="C20" s="17"/>
    </row>
    <row r="21" spans="1:3" x14ac:dyDescent="0.3">
      <c r="A21" s="87">
        <v>45108</v>
      </c>
      <c r="B21" s="24"/>
      <c r="C21" s="17"/>
    </row>
    <row r="22" spans="1:3" ht="17.25" customHeight="1" x14ac:dyDescent="0.3">
      <c r="A22" s="87">
        <v>45139</v>
      </c>
      <c r="B22" s="24"/>
      <c r="C22" s="17"/>
    </row>
    <row r="23" spans="1:3" x14ac:dyDescent="0.3">
      <c r="A23" s="87">
        <v>45170</v>
      </c>
      <c r="B23" s="24"/>
      <c r="C23" s="17"/>
    </row>
    <row r="24" spans="1:3" x14ac:dyDescent="0.3">
      <c r="A24" s="87">
        <v>45200</v>
      </c>
      <c r="B24" s="24"/>
      <c r="C24" s="17"/>
    </row>
    <row r="25" spans="1:3" x14ac:dyDescent="0.3">
      <c r="A25" s="87">
        <v>45231</v>
      </c>
      <c r="B25" s="24"/>
      <c r="C25" s="17"/>
    </row>
    <row r="26" spans="1:3" ht="15" thickBot="1" x14ac:dyDescent="0.35">
      <c r="A26" s="88">
        <v>45261</v>
      </c>
      <c r="B26" s="25"/>
      <c r="C26" s="20"/>
    </row>
    <row r="27" spans="1:3" x14ac:dyDescent="0.3">
      <c r="A27" s="89">
        <v>45292</v>
      </c>
      <c r="B27" s="26"/>
      <c r="C27" s="14"/>
    </row>
    <row r="28" spans="1:3" x14ac:dyDescent="0.3">
      <c r="A28" s="87">
        <v>45323</v>
      </c>
      <c r="B28" s="24"/>
      <c r="C28" s="17"/>
    </row>
    <row r="29" spans="1:3" x14ac:dyDescent="0.3">
      <c r="A29" s="87">
        <v>45352</v>
      </c>
      <c r="B29" s="24"/>
      <c r="C29" s="17"/>
    </row>
    <row r="30" spans="1:3" x14ac:dyDescent="0.3">
      <c r="A30" s="87">
        <v>45383</v>
      </c>
      <c r="B30" s="24"/>
      <c r="C30" s="17"/>
    </row>
    <row r="31" spans="1:3" x14ac:dyDescent="0.3">
      <c r="A31" s="87">
        <v>45413</v>
      </c>
      <c r="B31" s="24"/>
      <c r="C31" s="17"/>
    </row>
    <row r="32" spans="1:3" x14ac:dyDescent="0.3">
      <c r="A32" s="87">
        <v>45444</v>
      </c>
      <c r="B32" s="24"/>
      <c r="C32" s="17"/>
    </row>
    <row r="33" spans="1:3" x14ac:dyDescent="0.3">
      <c r="A33" s="87">
        <v>45474</v>
      </c>
      <c r="B33" s="24"/>
      <c r="C33" s="17"/>
    </row>
    <row r="34" spans="1:3" x14ac:dyDescent="0.3">
      <c r="A34" s="87">
        <v>45505</v>
      </c>
      <c r="B34" s="24"/>
      <c r="C34" s="17"/>
    </row>
    <row r="35" spans="1:3" x14ac:dyDescent="0.3">
      <c r="A35" s="87">
        <v>45536</v>
      </c>
      <c r="B35" s="24"/>
      <c r="C35" s="17"/>
    </row>
    <row r="36" spans="1:3" x14ac:dyDescent="0.3">
      <c r="A36" s="87">
        <v>45566</v>
      </c>
      <c r="B36" s="24"/>
      <c r="C36" s="17"/>
    </row>
    <row r="37" spans="1:3" x14ac:dyDescent="0.3">
      <c r="A37" s="87">
        <v>45597</v>
      </c>
      <c r="B37" s="24"/>
      <c r="C37" s="17"/>
    </row>
    <row r="38" spans="1:3" x14ac:dyDescent="0.3">
      <c r="A38" s="90">
        <v>45627</v>
      </c>
      <c r="B38" s="42"/>
      <c r="C38" s="33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0" sqref="M10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44.88671875" customWidth="1"/>
    <col min="14" max="14" width="18.109375" customWidth="1"/>
  </cols>
  <sheetData>
    <row r="1" spans="1:16" ht="20.25" customHeight="1" thickBot="1" x14ac:dyDescent="0.35">
      <c r="A1" s="138" t="s">
        <v>18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0" t="s">
        <v>59</v>
      </c>
      <c r="F2" s="141"/>
      <c r="G2" s="141"/>
      <c r="H2" s="141"/>
      <c r="I2" s="142"/>
      <c r="J2" s="140" t="s">
        <v>60</v>
      </c>
      <c r="K2" s="142"/>
      <c r="L2" s="115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ht="15" thickBot="1" x14ac:dyDescent="0.35">
      <c r="A4" s="55">
        <v>2022</v>
      </c>
      <c r="B4" s="56"/>
      <c r="C4" s="57"/>
      <c r="D4" s="58"/>
      <c r="E4" s="59"/>
      <c r="F4" s="60"/>
      <c r="G4" s="60"/>
      <c r="H4" s="60"/>
      <c r="I4" s="61"/>
      <c r="J4" s="62"/>
      <c r="K4" s="63"/>
      <c r="L4" s="59"/>
      <c r="M4" s="64" t="s">
        <v>224</v>
      </c>
      <c r="N4" s="65"/>
    </row>
    <row r="5" spans="1:16" ht="15" thickBot="1" x14ac:dyDescent="0.35">
      <c r="A5" s="66">
        <v>2023</v>
      </c>
      <c r="B5" s="67"/>
      <c r="C5" s="68"/>
      <c r="D5" s="69"/>
      <c r="E5" s="70"/>
      <c r="F5" s="71"/>
      <c r="G5" s="71"/>
      <c r="H5" s="71"/>
      <c r="I5" s="72"/>
      <c r="J5" s="73"/>
      <c r="K5" s="74"/>
      <c r="L5" s="70"/>
      <c r="M5" s="64" t="s">
        <v>224</v>
      </c>
      <c r="N5" s="75"/>
    </row>
    <row r="6" spans="1:16" x14ac:dyDescent="0.3">
      <c r="A6" s="76">
        <v>2024</v>
      </c>
      <c r="B6" s="77"/>
      <c r="C6" s="78"/>
      <c r="D6" s="79"/>
      <c r="E6" s="80"/>
      <c r="F6" s="81"/>
      <c r="G6" s="81"/>
      <c r="H6" s="81"/>
      <c r="I6" s="82"/>
      <c r="J6" s="83"/>
      <c r="K6" s="84"/>
      <c r="L6" s="80"/>
      <c r="M6" s="64" t="s">
        <v>224</v>
      </c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216</v>
      </c>
      <c r="B2" s="1"/>
      <c r="C2" s="1"/>
      <c r="D2" s="1"/>
      <c r="E2" s="1"/>
      <c r="F2" s="1"/>
    </row>
    <row r="3" spans="1:6" s="7" customFormat="1" x14ac:dyDescent="0.3">
      <c r="A3" s="10"/>
    </row>
    <row r="4" spans="1:6" s="7" customFormat="1" x14ac:dyDescent="0.3">
      <c r="A4" s="10"/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2025-12-11T15:46:44Z</dcterms:modified>
</cp:coreProperties>
</file>